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lockStructure="1"/>
  <bookViews>
    <workbookView xWindow="0" yWindow="0" windowWidth="20490" windowHeight="7650" firstSheet="1" activeTab="5"/>
  </bookViews>
  <sheets>
    <sheet name="Рулонные системы BENTHIN" sheetId="2" r:id="rId1"/>
    <sheet name="Зебра BENTHIN" sheetId="3" r:id="rId2"/>
    <sheet name="Рулонные системы UNI-AMG (РП)" sheetId="4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BENTHIN'!$A$3:$AD$133</definedName>
    <definedName name="_xlnm.Print_Area" localSheetId="0">'Рулонные системы BENTHIN'!$A$2:$AD$133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7" l="1"/>
  <c r="H48" i="7"/>
  <c r="I48" i="7"/>
  <c r="J48" i="7"/>
  <c r="K48" i="7"/>
  <c r="L48" i="7"/>
  <c r="M48" i="7"/>
  <c r="N48" i="7"/>
  <c r="O48" i="7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U132" i="4" l="1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100" i="4"/>
  <c r="G47" i="7" l="1"/>
  <c r="H47" i="7"/>
  <c r="I47" i="7"/>
  <c r="J47" i="7"/>
  <c r="K47" i="7"/>
  <c r="L47" i="7"/>
  <c r="M47" i="7"/>
  <c r="N47" i="7"/>
  <c r="O47" i="7"/>
  <c r="G25" i="7"/>
  <c r="H25" i="7"/>
  <c r="I25" i="7"/>
  <c r="J25" i="7"/>
  <c r="K25" i="7"/>
  <c r="L25" i="7"/>
  <c r="M25" i="7"/>
  <c r="N25" i="7"/>
  <c r="O25" i="7"/>
  <c r="F46" i="6"/>
  <c r="G46" i="6"/>
  <c r="H46" i="6"/>
  <c r="I46" i="6"/>
  <c r="J46" i="6"/>
  <c r="K46" i="6"/>
  <c r="L46" i="6"/>
  <c r="F24" i="6"/>
  <c r="G24" i="6"/>
  <c r="H24" i="6"/>
  <c r="I24" i="6"/>
  <c r="J24" i="6"/>
  <c r="K24" i="6"/>
  <c r="L24" i="6"/>
  <c r="G20" i="5"/>
  <c r="H20" i="5"/>
  <c r="J20" i="5"/>
  <c r="K20" i="5"/>
  <c r="L20" i="5"/>
  <c r="M20" i="5"/>
  <c r="N20" i="5"/>
  <c r="O20" i="5"/>
  <c r="P20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E57" i="5"/>
  <c r="F57" i="5"/>
  <c r="G57" i="5"/>
  <c r="H57" i="5"/>
  <c r="I57" i="5"/>
  <c r="J57" i="5"/>
  <c r="K57" i="5"/>
  <c r="L57" i="5"/>
  <c r="M57" i="5"/>
  <c r="N57" i="5"/>
  <c r="O57" i="5"/>
  <c r="P57" i="5"/>
  <c r="E28" i="5"/>
  <c r="F28" i="5"/>
  <c r="G28" i="5"/>
  <c r="H28" i="5"/>
  <c r="I28" i="5"/>
  <c r="J28" i="5"/>
  <c r="K28" i="5"/>
  <c r="L28" i="5"/>
  <c r="M28" i="5"/>
  <c r="N28" i="5"/>
  <c r="O28" i="5"/>
  <c r="P28" i="5"/>
  <c r="E87" i="5"/>
  <c r="F87" i="5"/>
  <c r="G87" i="5"/>
  <c r="H87" i="5"/>
  <c r="I87" i="5"/>
  <c r="J87" i="5"/>
  <c r="K87" i="5"/>
  <c r="L87" i="5"/>
  <c r="M87" i="5"/>
  <c r="N87" i="5"/>
  <c r="O87" i="5"/>
  <c r="P87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K21" i="4"/>
  <c r="L21" i="4"/>
  <c r="M21" i="4"/>
  <c r="N21" i="4"/>
  <c r="O21" i="4"/>
  <c r="P21" i="4"/>
  <c r="Q21" i="4"/>
  <c r="R21" i="4"/>
  <c r="S21" i="4"/>
  <c r="T21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V114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V5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V29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V88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V119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V120" i="4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E51" i="5" l="1"/>
  <c r="F51" i="5"/>
  <c r="G51" i="5"/>
  <c r="H51" i="5"/>
  <c r="I51" i="5"/>
  <c r="J51" i="5"/>
  <c r="K51" i="5"/>
  <c r="L51" i="5"/>
  <c r="M51" i="5"/>
  <c r="N51" i="5"/>
  <c r="O51" i="5"/>
  <c r="P51" i="5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V52" i="4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F28" i="6"/>
  <c r="G28" i="6"/>
  <c r="H28" i="6"/>
  <c r="I28" i="6"/>
  <c r="J28" i="6"/>
  <c r="K28" i="6"/>
  <c r="L28" i="6"/>
  <c r="G28" i="7"/>
  <c r="H28" i="7"/>
  <c r="I28" i="7"/>
  <c r="J28" i="7"/>
  <c r="K28" i="7"/>
  <c r="L28" i="7"/>
  <c r="M28" i="7"/>
  <c r="N28" i="7"/>
  <c r="O28" i="7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I50" i="6" l="1"/>
  <c r="I49" i="6"/>
  <c r="I48" i="6"/>
  <c r="I47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7" i="6"/>
  <c r="I26" i="6"/>
  <c r="I25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H50" i="6"/>
  <c r="H49" i="6"/>
  <c r="H48" i="6"/>
  <c r="H47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7" i="6"/>
  <c r="H26" i="6"/>
  <c r="H25" i="6"/>
  <c r="H23" i="6"/>
  <c r="H22" i="6"/>
  <c r="H21" i="6"/>
  <c r="H20" i="6"/>
  <c r="H19" i="6"/>
  <c r="H18" i="6"/>
  <c r="H17" i="6"/>
  <c r="H16" i="6"/>
  <c r="H15" i="6"/>
  <c r="H14" i="6"/>
  <c r="H13" i="6"/>
  <c r="H11" i="6"/>
  <c r="H10" i="6"/>
  <c r="H9" i="6"/>
  <c r="H12" i="6"/>
  <c r="F25" i="6" l="1"/>
  <c r="G25" i="6"/>
  <c r="J25" i="6"/>
  <c r="K25" i="6"/>
  <c r="L25" i="6"/>
  <c r="F48" i="6"/>
  <c r="G48" i="6"/>
  <c r="J48" i="6"/>
  <c r="K48" i="6"/>
  <c r="L48" i="6"/>
  <c r="E111" i="5" l="1"/>
  <c r="F111" i="5"/>
  <c r="G111" i="5"/>
  <c r="H111" i="5"/>
  <c r="I111" i="5"/>
  <c r="J111" i="5"/>
  <c r="K111" i="5"/>
  <c r="L111" i="5"/>
  <c r="M111" i="5"/>
  <c r="N111" i="5"/>
  <c r="O111" i="5"/>
  <c r="P111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E43" i="5"/>
  <c r="F43" i="5"/>
  <c r="G43" i="5"/>
  <c r="H43" i="5"/>
  <c r="I43" i="5"/>
  <c r="J43" i="5"/>
  <c r="K43" i="5"/>
  <c r="L43" i="5"/>
  <c r="M43" i="5"/>
  <c r="N43" i="5"/>
  <c r="O43" i="5"/>
  <c r="P43" i="5"/>
  <c r="E66" i="5"/>
  <c r="F66" i="5"/>
  <c r="G66" i="5"/>
  <c r="H66" i="5"/>
  <c r="I66" i="5"/>
  <c r="J66" i="5"/>
  <c r="K66" i="5"/>
  <c r="L66" i="5"/>
  <c r="M66" i="5"/>
  <c r="N66" i="5"/>
  <c r="O66" i="5"/>
  <c r="P66" i="5"/>
  <c r="J31" i="5"/>
  <c r="K31" i="5"/>
  <c r="L31" i="5"/>
  <c r="M31" i="5"/>
  <c r="N31" i="5"/>
  <c r="O31" i="5"/>
  <c r="P31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V112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V115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V44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V67" i="4"/>
  <c r="K32" i="4"/>
  <c r="L32" i="4"/>
  <c r="M32" i="4"/>
  <c r="N32" i="4"/>
  <c r="O32" i="4"/>
  <c r="P32" i="4"/>
  <c r="Q32" i="4"/>
  <c r="R32" i="4"/>
  <c r="S32" i="4"/>
  <c r="T32" i="4"/>
  <c r="V32" i="4"/>
  <c r="V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E88" i="5" l="1"/>
  <c r="F88" i="5"/>
  <c r="G88" i="5"/>
  <c r="H88" i="5"/>
  <c r="I88" i="5"/>
  <c r="J88" i="5"/>
  <c r="K88" i="5"/>
  <c r="L88" i="5"/>
  <c r="M88" i="5"/>
  <c r="N88" i="5"/>
  <c r="O88" i="5"/>
  <c r="P88" i="5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V89" i="4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G19" i="7"/>
  <c r="H19" i="7"/>
  <c r="I19" i="7"/>
  <c r="J19" i="7"/>
  <c r="K19" i="7"/>
  <c r="L19" i="7"/>
  <c r="M19" i="7"/>
  <c r="N19" i="7"/>
  <c r="O19" i="7"/>
  <c r="F18" i="6"/>
  <c r="G18" i="6"/>
  <c r="J18" i="6"/>
  <c r="K18" i="6"/>
  <c r="L18" i="6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G16" i="7" l="1"/>
  <c r="H16" i="7"/>
  <c r="I16" i="7"/>
  <c r="J16" i="7"/>
  <c r="K16" i="7"/>
  <c r="L16" i="7"/>
  <c r="M16" i="7"/>
  <c r="N16" i="7"/>
  <c r="O16" i="7"/>
  <c r="F15" i="6"/>
  <c r="G15" i="6"/>
  <c r="J15" i="6"/>
  <c r="K15" i="6"/>
  <c r="L15" i="6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F9" i="6"/>
  <c r="H131" i="5"/>
  <c r="H130" i="5"/>
  <c r="H129" i="5"/>
  <c r="H128" i="5"/>
  <c r="H127" i="5"/>
  <c r="H126" i="5"/>
  <c r="H125" i="5"/>
  <c r="H124" i="5"/>
  <c r="H123" i="5"/>
  <c r="H122" i="5"/>
  <c r="H121" i="5"/>
  <c r="H120" i="5"/>
  <c r="H117" i="5"/>
  <c r="H116" i="5"/>
  <c r="H115" i="5"/>
  <c r="H112" i="5"/>
  <c r="H110" i="5"/>
  <c r="H109" i="5"/>
  <c r="H108" i="5"/>
  <c r="H107" i="5"/>
  <c r="H106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5" i="5"/>
  <c r="H64" i="5"/>
  <c r="H63" i="5"/>
  <c r="H62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7" i="5"/>
  <c r="G116" i="5"/>
  <c r="G115" i="5"/>
  <c r="G112" i="5"/>
  <c r="G110" i="5"/>
  <c r="G109" i="5"/>
  <c r="G108" i="5"/>
  <c r="G107" i="5"/>
  <c r="G106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5" i="5"/>
  <c r="G64" i="5"/>
  <c r="G63" i="5"/>
  <c r="G62" i="5"/>
  <c r="G61" i="5"/>
  <c r="G60" i="5"/>
  <c r="G59" i="5"/>
  <c r="G58" i="5"/>
  <c r="G56" i="5"/>
  <c r="G55" i="5"/>
  <c r="G54" i="5"/>
  <c r="G53" i="5"/>
  <c r="G52" i="5"/>
  <c r="G50" i="5"/>
  <c r="G49" i="5"/>
  <c r="G48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7" i="5"/>
  <c r="G16" i="5"/>
  <c r="G15" i="5"/>
  <c r="G14" i="5"/>
  <c r="G13" i="5"/>
  <c r="G12" i="5"/>
  <c r="G11" i="5"/>
  <c r="G10" i="5"/>
  <c r="G9" i="5"/>
  <c r="H132" i="4"/>
  <c r="H131" i="4"/>
  <c r="H130" i="4"/>
  <c r="H129" i="4"/>
  <c r="H128" i="4"/>
  <c r="H127" i="4"/>
  <c r="H126" i="4"/>
  <c r="H125" i="4"/>
  <c r="H124" i="4"/>
  <c r="H123" i="4"/>
  <c r="H122" i="4"/>
  <c r="H121" i="4"/>
  <c r="H118" i="4"/>
  <c r="H117" i="4"/>
  <c r="H116" i="4"/>
  <c r="H113" i="4"/>
  <c r="H111" i="4"/>
  <c r="H110" i="4"/>
  <c r="H109" i="4"/>
  <c r="H108" i="4"/>
  <c r="H107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8" i="4"/>
  <c r="H27" i="4"/>
  <c r="H26" i="4"/>
  <c r="H25" i="4"/>
  <c r="H24" i="4"/>
  <c r="H23" i="4"/>
  <c r="H22" i="4"/>
  <c r="H20" i="4"/>
  <c r="H19" i="4"/>
  <c r="H18" i="4"/>
  <c r="H17" i="4"/>
  <c r="H16" i="4"/>
  <c r="H15" i="4"/>
  <c r="H14" i="4"/>
  <c r="H13" i="4"/>
  <c r="H12" i="4"/>
  <c r="H11" i="4"/>
  <c r="H10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18" i="4"/>
  <c r="G117" i="4"/>
  <c r="G116" i="4"/>
  <c r="G113" i="4"/>
  <c r="G111" i="4"/>
  <c r="G110" i="4"/>
  <c r="G109" i="4"/>
  <c r="G108" i="4"/>
  <c r="G107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6" i="4"/>
  <c r="G65" i="4"/>
  <c r="G64" i="4"/>
  <c r="G63" i="4"/>
  <c r="G62" i="4"/>
  <c r="G61" i="4"/>
  <c r="G60" i="4"/>
  <c r="G59" i="4"/>
  <c r="G57" i="4"/>
  <c r="G56" i="4"/>
  <c r="G55" i="4"/>
  <c r="G54" i="4"/>
  <c r="G53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8" i="4"/>
  <c r="G27" i="4"/>
  <c r="G26" i="4"/>
  <c r="G25" i="4"/>
  <c r="G24" i="4"/>
  <c r="G23" i="4"/>
  <c r="G22" i="4"/>
  <c r="G20" i="4"/>
  <c r="G19" i="4"/>
  <c r="G18" i="4"/>
  <c r="G17" i="4"/>
  <c r="G16" i="4"/>
  <c r="G15" i="4"/>
  <c r="G14" i="4"/>
  <c r="G13" i="4"/>
  <c r="G12" i="4"/>
  <c r="G11" i="4"/>
  <c r="G10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18" i="4"/>
  <c r="S117" i="4"/>
  <c r="S116" i="4"/>
  <c r="S113" i="4"/>
  <c r="S111" i="4"/>
  <c r="S110" i="4"/>
  <c r="S109" i="4"/>
  <c r="S108" i="4"/>
  <c r="S107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7" i="4"/>
  <c r="S56" i="4"/>
  <c r="S55" i="4"/>
  <c r="S54" i="4"/>
  <c r="S53" i="4"/>
  <c r="S51" i="4"/>
  <c r="S50" i="4"/>
  <c r="S49" i="4"/>
  <c r="S48" i="4"/>
  <c r="S47" i="4"/>
  <c r="S46" i="4"/>
  <c r="S45" i="4"/>
  <c r="S43" i="4"/>
  <c r="S42" i="4"/>
  <c r="S41" i="4"/>
  <c r="S40" i="4"/>
  <c r="S39" i="4"/>
  <c r="S38" i="4"/>
  <c r="S37" i="4"/>
  <c r="S36" i="4"/>
  <c r="S35" i="4"/>
  <c r="S34" i="4"/>
  <c r="S33" i="4"/>
  <c r="S31" i="4"/>
  <c r="S30" i="4"/>
  <c r="S28" i="4"/>
  <c r="S27" i="4"/>
  <c r="S26" i="4"/>
  <c r="S25" i="4"/>
  <c r="S24" i="4"/>
  <c r="S23" i="4"/>
  <c r="S22" i="4"/>
  <c r="S20" i="4"/>
  <c r="S19" i="4"/>
  <c r="S18" i="4"/>
  <c r="S17" i="4"/>
  <c r="S16" i="4"/>
  <c r="S15" i="4"/>
  <c r="S14" i="4"/>
  <c r="S13" i="4"/>
  <c r="S12" i="4"/>
  <c r="S11" i="4"/>
  <c r="S10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18" i="4"/>
  <c r="R117" i="4"/>
  <c r="R116" i="4"/>
  <c r="R113" i="4"/>
  <c r="R111" i="4"/>
  <c r="R110" i="4"/>
  <c r="R109" i="4"/>
  <c r="R108" i="4"/>
  <c r="R107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6" i="4"/>
  <c r="R65" i="4"/>
  <c r="R64" i="4"/>
  <c r="R63" i="4"/>
  <c r="R62" i="4"/>
  <c r="R61" i="4"/>
  <c r="R60" i="4"/>
  <c r="R59" i="4"/>
  <c r="R57" i="4"/>
  <c r="R56" i="4"/>
  <c r="R55" i="4"/>
  <c r="R54" i="4"/>
  <c r="R53" i="4"/>
  <c r="R51" i="4"/>
  <c r="R50" i="4"/>
  <c r="R49" i="4"/>
  <c r="R48" i="4"/>
  <c r="R47" i="4"/>
  <c r="R46" i="4"/>
  <c r="R45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8" i="4"/>
  <c r="R27" i="4"/>
  <c r="R26" i="4"/>
  <c r="R25" i="4"/>
  <c r="R24" i="4"/>
  <c r="R23" i="4"/>
  <c r="R22" i="4"/>
  <c r="R20" i="4"/>
  <c r="R19" i="4"/>
  <c r="R18" i="4"/>
  <c r="R17" i="4"/>
  <c r="R16" i="4"/>
  <c r="R15" i="4"/>
  <c r="R14" i="4"/>
  <c r="R13" i="4"/>
  <c r="R12" i="4"/>
  <c r="R11" i="4"/>
  <c r="R10" i="4"/>
  <c r="V132" i="4" l="1"/>
  <c r="V131" i="4"/>
  <c r="V130" i="4"/>
  <c r="V126" i="4"/>
  <c r="V122" i="4"/>
  <c r="V121" i="4"/>
  <c r="V118" i="4"/>
  <c r="V117" i="4"/>
  <c r="V116" i="4"/>
  <c r="V113" i="4"/>
  <c r="V111" i="4"/>
  <c r="V110" i="4"/>
  <c r="V109" i="4"/>
  <c r="V108" i="4"/>
  <c r="V107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0" i="4"/>
  <c r="V87" i="4"/>
  <c r="V86" i="4"/>
  <c r="V85" i="4"/>
  <c r="V84" i="4"/>
  <c r="V83" i="4"/>
  <c r="V82" i="4"/>
  <c r="V81" i="4"/>
  <c r="V79" i="4"/>
  <c r="V78" i="4"/>
  <c r="V77" i="4"/>
  <c r="V76" i="4"/>
  <c r="V75" i="4"/>
  <c r="V74" i="4"/>
  <c r="V73" i="4"/>
  <c r="V72" i="4"/>
  <c r="V71" i="4"/>
  <c r="V70" i="4"/>
  <c r="V69" i="4"/>
  <c r="V68" i="4"/>
  <c r="V66" i="4"/>
  <c r="V65" i="4"/>
  <c r="V64" i="4"/>
  <c r="V63" i="4"/>
  <c r="V62" i="4"/>
  <c r="V61" i="4"/>
  <c r="V60" i="4"/>
  <c r="V59" i="4"/>
  <c r="V57" i="4"/>
  <c r="V56" i="4"/>
  <c r="V55" i="4"/>
  <c r="V54" i="4"/>
  <c r="V53" i="4"/>
  <c r="V51" i="4"/>
  <c r="V50" i="4"/>
  <c r="V49" i="4"/>
  <c r="V48" i="4"/>
  <c r="V47" i="4"/>
  <c r="V46" i="4"/>
  <c r="V45" i="4"/>
  <c r="V43" i="4"/>
  <c r="V42" i="4"/>
  <c r="V41" i="4"/>
  <c r="V40" i="4"/>
  <c r="V39" i="4"/>
  <c r="V38" i="4"/>
  <c r="V37" i="4"/>
  <c r="V36" i="4"/>
  <c r="V35" i="4"/>
  <c r="V34" i="4"/>
  <c r="V33" i="4"/>
  <c r="V31" i="4"/>
  <c r="V30" i="4"/>
  <c r="V28" i="4"/>
  <c r="V27" i="4"/>
  <c r="V26" i="4"/>
  <c r="V24" i="4"/>
  <c r="V23" i="4"/>
  <c r="V22" i="4"/>
  <c r="V20" i="4"/>
  <c r="V19" i="4"/>
  <c r="V17" i="4"/>
  <c r="V16" i="4"/>
  <c r="V13" i="4"/>
  <c r="V12" i="4"/>
  <c r="V11" i="4"/>
  <c r="V10" i="4"/>
  <c r="E17" i="5" l="1"/>
  <c r="F17" i="5"/>
  <c r="I17" i="5"/>
  <c r="J17" i="5"/>
  <c r="K17" i="5"/>
  <c r="L17" i="5"/>
  <c r="M17" i="5"/>
  <c r="N17" i="5"/>
  <c r="O17" i="5"/>
  <c r="P17" i="5"/>
  <c r="E18" i="4"/>
  <c r="F18" i="4"/>
  <c r="I18" i="4"/>
  <c r="J18" i="4"/>
  <c r="K18" i="4"/>
  <c r="L18" i="4"/>
  <c r="M18" i="4"/>
  <c r="N18" i="4"/>
  <c r="O18" i="4"/>
  <c r="P18" i="4"/>
  <c r="Q18" i="4"/>
  <c r="T18" i="4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E117" i="5" l="1"/>
  <c r="F117" i="5"/>
  <c r="I117" i="5"/>
  <c r="J117" i="5"/>
  <c r="K117" i="5"/>
  <c r="L117" i="5"/>
  <c r="M117" i="5"/>
  <c r="N117" i="5"/>
  <c r="O117" i="5"/>
  <c r="P117" i="5"/>
  <c r="E48" i="5"/>
  <c r="F48" i="5"/>
  <c r="I48" i="5"/>
  <c r="J48" i="5"/>
  <c r="K48" i="5"/>
  <c r="L48" i="5"/>
  <c r="M48" i="5"/>
  <c r="N48" i="5"/>
  <c r="O48" i="5"/>
  <c r="P48" i="5"/>
  <c r="E118" i="4"/>
  <c r="F118" i="4"/>
  <c r="I118" i="4"/>
  <c r="J118" i="4"/>
  <c r="K118" i="4"/>
  <c r="L118" i="4"/>
  <c r="M118" i="4"/>
  <c r="N118" i="4"/>
  <c r="O118" i="4"/>
  <c r="P118" i="4"/>
  <c r="Q118" i="4"/>
  <c r="T118" i="4"/>
  <c r="E49" i="4"/>
  <c r="F49" i="4"/>
  <c r="I49" i="4"/>
  <c r="J49" i="4"/>
  <c r="K49" i="4"/>
  <c r="L49" i="4"/>
  <c r="M49" i="4"/>
  <c r="N49" i="4"/>
  <c r="O49" i="4"/>
  <c r="P49" i="4"/>
  <c r="Q49" i="4"/>
  <c r="T49" i="4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E90" i="4" l="1"/>
  <c r="F90" i="4"/>
  <c r="I90" i="4"/>
  <c r="J90" i="4"/>
  <c r="K90" i="4"/>
  <c r="L90" i="4"/>
  <c r="M90" i="4"/>
  <c r="N90" i="4"/>
  <c r="O90" i="4"/>
  <c r="P90" i="4"/>
  <c r="Q90" i="4"/>
  <c r="T90" i="4"/>
  <c r="E91" i="4"/>
  <c r="F91" i="4"/>
  <c r="I91" i="4"/>
  <c r="J91" i="4"/>
  <c r="K91" i="4"/>
  <c r="L91" i="4"/>
  <c r="M91" i="4"/>
  <c r="N91" i="4"/>
  <c r="O91" i="4"/>
  <c r="P91" i="4"/>
  <c r="Q91" i="4"/>
  <c r="T91" i="4"/>
  <c r="E92" i="4"/>
  <c r="F92" i="4"/>
  <c r="I92" i="4"/>
  <c r="J92" i="4"/>
  <c r="K92" i="4"/>
  <c r="L92" i="4"/>
  <c r="M92" i="4"/>
  <c r="N92" i="4"/>
  <c r="O92" i="4"/>
  <c r="P92" i="4"/>
  <c r="Q92" i="4"/>
  <c r="T92" i="4"/>
  <c r="E93" i="4"/>
  <c r="F93" i="4"/>
  <c r="I93" i="4"/>
  <c r="J93" i="4"/>
  <c r="K93" i="4"/>
  <c r="L93" i="4"/>
  <c r="M93" i="4"/>
  <c r="N93" i="4"/>
  <c r="O93" i="4"/>
  <c r="P93" i="4"/>
  <c r="Q93" i="4"/>
  <c r="T93" i="4"/>
  <c r="E94" i="4"/>
  <c r="F94" i="4"/>
  <c r="I94" i="4"/>
  <c r="J94" i="4"/>
  <c r="K94" i="4"/>
  <c r="L94" i="4"/>
  <c r="M94" i="4"/>
  <c r="N94" i="4"/>
  <c r="O94" i="4"/>
  <c r="P94" i="4"/>
  <c r="Q94" i="4"/>
  <c r="T94" i="4"/>
  <c r="E95" i="4"/>
  <c r="F95" i="4"/>
  <c r="I95" i="4"/>
  <c r="J95" i="4"/>
  <c r="K95" i="4"/>
  <c r="L95" i="4"/>
  <c r="M95" i="4"/>
  <c r="N95" i="4"/>
  <c r="O95" i="4"/>
  <c r="P95" i="4"/>
  <c r="Q95" i="4"/>
  <c r="T95" i="4"/>
  <c r="E96" i="4"/>
  <c r="F96" i="4"/>
  <c r="I96" i="4"/>
  <c r="J96" i="4"/>
  <c r="K96" i="4"/>
  <c r="L96" i="4"/>
  <c r="M96" i="4"/>
  <c r="N96" i="4"/>
  <c r="O96" i="4"/>
  <c r="P96" i="4"/>
  <c r="Q96" i="4"/>
  <c r="T96" i="4"/>
  <c r="E97" i="4"/>
  <c r="F97" i="4"/>
  <c r="I97" i="4"/>
  <c r="J97" i="4"/>
  <c r="K97" i="4"/>
  <c r="L97" i="4"/>
  <c r="M97" i="4"/>
  <c r="N97" i="4"/>
  <c r="O97" i="4"/>
  <c r="P97" i="4"/>
  <c r="Q97" i="4"/>
  <c r="T97" i="4"/>
  <c r="E98" i="4"/>
  <c r="F98" i="4"/>
  <c r="I98" i="4"/>
  <c r="J98" i="4"/>
  <c r="K98" i="4"/>
  <c r="L98" i="4"/>
  <c r="M98" i="4"/>
  <c r="N98" i="4"/>
  <c r="O98" i="4"/>
  <c r="P98" i="4"/>
  <c r="Q98" i="4"/>
  <c r="T98" i="4"/>
  <c r="E99" i="4"/>
  <c r="F99" i="4"/>
  <c r="I99" i="4"/>
  <c r="J99" i="4"/>
  <c r="K99" i="4"/>
  <c r="L99" i="4"/>
  <c r="M99" i="4"/>
  <c r="N99" i="4"/>
  <c r="O99" i="4"/>
  <c r="P99" i="4"/>
  <c r="Q99" i="4"/>
  <c r="T99" i="4"/>
  <c r="E100" i="4"/>
  <c r="F100" i="4"/>
  <c r="I100" i="4"/>
  <c r="J100" i="4"/>
  <c r="K100" i="4"/>
  <c r="L100" i="4"/>
  <c r="M100" i="4"/>
  <c r="N100" i="4"/>
  <c r="O100" i="4"/>
  <c r="P100" i="4"/>
  <c r="Q100" i="4"/>
  <c r="T100" i="4"/>
  <c r="E101" i="4"/>
  <c r="F101" i="4"/>
  <c r="I101" i="4"/>
  <c r="J101" i="4"/>
  <c r="K101" i="4"/>
  <c r="L101" i="4"/>
  <c r="M101" i="4"/>
  <c r="N101" i="4"/>
  <c r="O101" i="4"/>
  <c r="P101" i="4"/>
  <c r="Q101" i="4"/>
  <c r="T101" i="4"/>
  <c r="E102" i="4"/>
  <c r="F102" i="4"/>
  <c r="I102" i="4"/>
  <c r="J102" i="4"/>
  <c r="K102" i="4"/>
  <c r="L102" i="4"/>
  <c r="M102" i="4"/>
  <c r="N102" i="4"/>
  <c r="O102" i="4"/>
  <c r="P102" i="4"/>
  <c r="Q102" i="4"/>
  <c r="T102" i="4"/>
  <c r="E103" i="4"/>
  <c r="F103" i="4"/>
  <c r="I103" i="4"/>
  <c r="J103" i="4"/>
  <c r="K103" i="4"/>
  <c r="L103" i="4"/>
  <c r="M103" i="4"/>
  <c r="N103" i="4"/>
  <c r="O103" i="4"/>
  <c r="P103" i="4"/>
  <c r="Q103" i="4"/>
  <c r="T103" i="4"/>
  <c r="E104" i="4"/>
  <c r="F104" i="4"/>
  <c r="I104" i="4"/>
  <c r="J104" i="4"/>
  <c r="K104" i="4"/>
  <c r="L104" i="4"/>
  <c r="M104" i="4"/>
  <c r="N104" i="4"/>
  <c r="O104" i="4"/>
  <c r="P104" i="4"/>
  <c r="Q104" i="4"/>
  <c r="T104" i="4"/>
  <c r="E105" i="4"/>
  <c r="F105" i="4"/>
  <c r="I105" i="4"/>
  <c r="J105" i="4"/>
  <c r="K105" i="4"/>
  <c r="L105" i="4"/>
  <c r="M105" i="4"/>
  <c r="N105" i="4"/>
  <c r="O105" i="4"/>
  <c r="P105" i="4"/>
  <c r="Q105" i="4"/>
  <c r="T105" i="4"/>
  <c r="E107" i="4"/>
  <c r="F107" i="4"/>
  <c r="I107" i="4"/>
  <c r="J107" i="4"/>
  <c r="K107" i="4"/>
  <c r="L107" i="4"/>
  <c r="M107" i="4"/>
  <c r="N107" i="4"/>
  <c r="O107" i="4"/>
  <c r="P107" i="4"/>
  <c r="Q107" i="4"/>
  <c r="T107" i="4"/>
  <c r="E108" i="4"/>
  <c r="F108" i="4"/>
  <c r="I108" i="4"/>
  <c r="J108" i="4"/>
  <c r="K108" i="4"/>
  <c r="L108" i="4"/>
  <c r="M108" i="4"/>
  <c r="N108" i="4"/>
  <c r="O108" i="4"/>
  <c r="P108" i="4"/>
  <c r="Q108" i="4"/>
  <c r="T108" i="4"/>
  <c r="E109" i="4"/>
  <c r="F109" i="4"/>
  <c r="I109" i="4"/>
  <c r="J109" i="4"/>
  <c r="K109" i="4"/>
  <c r="L109" i="4"/>
  <c r="M109" i="4"/>
  <c r="N109" i="4"/>
  <c r="O109" i="4"/>
  <c r="P109" i="4"/>
  <c r="Q109" i="4"/>
  <c r="T109" i="4"/>
  <c r="E110" i="4"/>
  <c r="F110" i="4"/>
  <c r="I110" i="4"/>
  <c r="J110" i="4"/>
  <c r="K110" i="4"/>
  <c r="L110" i="4"/>
  <c r="M110" i="4"/>
  <c r="N110" i="4"/>
  <c r="O110" i="4"/>
  <c r="P110" i="4"/>
  <c r="Q110" i="4"/>
  <c r="T110" i="4"/>
  <c r="E111" i="4"/>
  <c r="F111" i="4"/>
  <c r="I111" i="4"/>
  <c r="J111" i="4"/>
  <c r="K111" i="4"/>
  <c r="L111" i="4"/>
  <c r="M111" i="4"/>
  <c r="N111" i="4"/>
  <c r="O111" i="4"/>
  <c r="P111" i="4"/>
  <c r="Q111" i="4"/>
  <c r="T111" i="4"/>
  <c r="E113" i="4"/>
  <c r="F113" i="4"/>
  <c r="I113" i="4"/>
  <c r="J113" i="4"/>
  <c r="K113" i="4"/>
  <c r="L113" i="4"/>
  <c r="M113" i="4"/>
  <c r="N113" i="4"/>
  <c r="O113" i="4"/>
  <c r="P113" i="4"/>
  <c r="Q113" i="4"/>
  <c r="T113" i="4"/>
  <c r="E116" i="4"/>
  <c r="F116" i="4"/>
  <c r="I116" i="4"/>
  <c r="J116" i="4"/>
  <c r="K116" i="4"/>
  <c r="L116" i="4"/>
  <c r="M116" i="4"/>
  <c r="N116" i="4"/>
  <c r="O116" i="4"/>
  <c r="P116" i="4"/>
  <c r="Q116" i="4"/>
  <c r="T116" i="4"/>
  <c r="E117" i="4"/>
  <c r="F117" i="4"/>
  <c r="I117" i="4"/>
  <c r="J117" i="4"/>
  <c r="K117" i="4"/>
  <c r="L117" i="4"/>
  <c r="M117" i="4"/>
  <c r="N117" i="4"/>
  <c r="O117" i="4"/>
  <c r="P117" i="4"/>
  <c r="Q117" i="4"/>
  <c r="T117" i="4"/>
  <c r="E121" i="4"/>
  <c r="F121" i="4"/>
  <c r="I121" i="4"/>
  <c r="J121" i="4"/>
  <c r="K121" i="4"/>
  <c r="L121" i="4"/>
  <c r="M121" i="4"/>
  <c r="N121" i="4"/>
  <c r="O121" i="4"/>
  <c r="P121" i="4"/>
  <c r="Q121" i="4"/>
  <c r="T121" i="4"/>
  <c r="E122" i="4"/>
  <c r="F122" i="4"/>
  <c r="I122" i="4"/>
  <c r="J122" i="4"/>
  <c r="K122" i="4"/>
  <c r="L122" i="4"/>
  <c r="M122" i="4"/>
  <c r="N122" i="4"/>
  <c r="O122" i="4"/>
  <c r="P122" i="4"/>
  <c r="Q122" i="4"/>
  <c r="T122" i="4"/>
  <c r="E123" i="4"/>
  <c r="F123" i="4"/>
  <c r="I123" i="4"/>
  <c r="J123" i="4"/>
  <c r="K123" i="4"/>
  <c r="L123" i="4"/>
  <c r="M123" i="4"/>
  <c r="N123" i="4"/>
  <c r="O123" i="4"/>
  <c r="P123" i="4"/>
  <c r="Q123" i="4"/>
  <c r="T123" i="4"/>
  <c r="E124" i="4"/>
  <c r="F124" i="4"/>
  <c r="I124" i="4"/>
  <c r="J124" i="4"/>
  <c r="K124" i="4"/>
  <c r="L124" i="4"/>
  <c r="M124" i="4"/>
  <c r="N124" i="4"/>
  <c r="O124" i="4"/>
  <c r="P124" i="4"/>
  <c r="Q124" i="4"/>
  <c r="T124" i="4"/>
  <c r="E125" i="4"/>
  <c r="F125" i="4"/>
  <c r="I125" i="4"/>
  <c r="J125" i="4"/>
  <c r="K125" i="4"/>
  <c r="L125" i="4"/>
  <c r="M125" i="4"/>
  <c r="N125" i="4"/>
  <c r="O125" i="4"/>
  <c r="P125" i="4"/>
  <c r="Q125" i="4"/>
  <c r="T125" i="4"/>
  <c r="E126" i="4"/>
  <c r="F126" i="4"/>
  <c r="I126" i="4"/>
  <c r="J126" i="4"/>
  <c r="K126" i="4"/>
  <c r="L126" i="4"/>
  <c r="M126" i="4"/>
  <c r="N126" i="4"/>
  <c r="O126" i="4"/>
  <c r="P126" i="4"/>
  <c r="Q126" i="4"/>
  <c r="T126" i="4"/>
  <c r="E127" i="4"/>
  <c r="F127" i="4"/>
  <c r="I127" i="4"/>
  <c r="J127" i="4"/>
  <c r="K127" i="4"/>
  <c r="L127" i="4"/>
  <c r="M127" i="4"/>
  <c r="N127" i="4"/>
  <c r="O127" i="4"/>
  <c r="P127" i="4"/>
  <c r="Q127" i="4"/>
  <c r="T127" i="4"/>
  <c r="E128" i="4"/>
  <c r="F128" i="4"/>
  <c r="I128" i="4"/>
  <c r="J128" i="4"/>
  <c r="K128" i="4"/>
  <c r="L128" i="4"/>
  <c r="M128" i="4"/>
  <c r="N128" i="4"/>
  <c r="O128" i="4"/>
  <c r="P128" i="4"/>
  <c r="Q128" i="4"/>
  <c r="T128" i="4"/>
  <c r="E129" i="4"/>
  <c r="F129" i="4"/>
  <c r="I129" i="4"/>
  <c r="J129" i="4"/>
  <c r="K129" i="4"/>
  <c r="L129" i="4"/>
  <c r="M129" i="4"/>
  <c r="N129" i="4"/>
  <c r="O129" i="4"/>
  <c r="P129" i="4"/>
  <c r="Q129" i="4"/>
  <c r="T129" i="4"/>
  <c r="E130" i="4"/>
  <c r="F130" i="4"/>
  <c r="I130" i="4"/>
  <c r="J130" i="4"/>
  <c r="K130" i="4"/>
  <c r="L130" i="4"/>
  <c r="M130" i="4"/>
  <c r="N130" i="4"/>
  <c r="O130" i="4"/>
  <c r="P130" i="4"/>
  <c r="Q130" i="4"/>
  <c r="T130" i="4"/>
  <c r="E131" i="4"/>
  <c r="F131" i="4"/>
  <c r="I131" i="4"/>
  <c r="J131" i="4"/>
  <c r="K131" i="4"/>
  <c r="L131" i="4"/>
  <c r="M131" i="4"/>
  <c r="N131" i="4"/>
  <c r="O131" i="4"/>
  <c r="P131" i="4"/>
  <c r="Q131" i="4"/>
  <c r="T131" i="4"/>
  <c r="E132" i="4"/>
  <c r="F132" i="4"/>
  <c r="I132" i="4"/>
  <c r="J132" i="4"/>
  <c r="K132" i="4"/>
  <c r="L132" i="4"/>
  <c r="M132" i="4"/>
  <c r="N132" i="4"/>
  <c r="O132" i="4"/>
  <c r="P132" i="4"/>
  <c r="Q132" i="4"/>
  <c r="T132" i="4"/>
  <c r="E16" i="2" l="1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E15" i="4"/>
  <c r="F15" i="4"/>
  <c r="I15" i="4"/>
  <c r="J15" i="4"/>
  <c r="K15" i="4"/>
  <c r="L15" i="4"/>
  <c r="M15" i="4"/>
  <c r="N15" i="4"/>
  <c r="O15" i="4"/>
  <c r="P15" i="4"/>
  <c r="Q15" i="4"/>
  <c r="T15" i="4"/>
  <c r="E14" i="5"/>
  <c r="F14" i="5"/>
  <c r="I14" i="5"/>
  <c r="J14" i="5"/>
  <c r="K14" i="5"/>
  <c r="L14" i="5"/>
  <c r="M14" i="5"/>
  <c r="N14" i="5"/>
  <c r="O14" i="5"/>
  <c r="P14" i="5"/>
  <c r="K9" i="5" l="1"/>
  <c r="P62" i="5" l="1"/>
  <c r="O62" i="5"/>
  <c r="N62" i="5"/>
  <c r="M62" i="5"/>
  <c r="L62" i="5"/>
  <c r="K62" i="5"/>
  <c r="J62" i="5"/>
  <c r="I62" i="5"/>
  <c r="F62" i="5"/>
  <c r="E62" i="5"/>
  <c r="T63" i="4"/>
  <c r="Q63" i="4"/>
  <c r="P63" i="4"/>
  <c r="O63" i="4"/>
  <c r="N63" i="4"/>
  <c r="M63" i="4"/>
  <c r="L63" i="4"/>
  <c r="K63" i="4"/>
  <c r="J63" i="4"/>
  <c r="I63" i="4"/>
  <c r="F63" i="4"/>
  <c r="E63" i="4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P69" i="5" l="1"/>
  <c r="O69" i="5"/>
  <c r="N69" i="5"/>
  <c r="M69" i="5"/>
  <c r="L69" i="5"/>
  <c r="K69" i="5"/>
  <c r="J69" i="5"/>
  <c r="I69" i="5"/>
  <c r="F69" i="5"/>
  <c r="E69" i="5"/>
  <c r="T70" i="4"/>
  <c r="Q70" i="4"/>
  <c r="P70" i="4"/>
  <c r="O70" i="4"/>
  <c r="N70" i="4"/>
  <c r="M70" i="4"/>
  <c r="L70" i="4"/>
  <c r="K70" i="4"/>
  <c r="J70" i="4"/>
  <c r="I70" i="4"/>
  <c r="F70" i="4"/>
  <c r="E70" i="4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P101" i="5" l="1"/>
  <c r="O101" i="5"/>
  <c r="N101" i="5"/>
  <c r="M101" i="5"/>
  <c r="L101" i="5"/>
  <c r="K101" i="5"/>
  <c r="J101" i="5"/>
  <c r="I101" i="5"/>
  <c r="F101" i="5"/>
  <c r="E101" i="5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O14" i="7" l="1"/>
  <c r="N14" i="7"/>
  <c r="M14" i="7"/>
  <c r="L14" i="7"/>
  <c r="K14" i="7"/>
  <c r="J14" i="7"/>
  <c r="I14" i="7"/>
  <c r="H14" i="7"/>
  <c r="G14" i="7"/>
  <c r="L13" i="6"/>
  <c r="K13" i="6"/>
  <c r="J13" i="6"/>
  <c r="G13" i="6"/>
  <c r="F13" i="6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AE73" i="2" l="1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T72" i="4"/>
  <c r="Q72" i="4"/>
  <c r="P72" i="4"/>
  <c r="O72" i="4"/>
  <c r="N72" i="4"/>
  <c r="M72" i="4"/>
  <c r="L72" i="4"/>
  <c r="K72" i="4"/>
  <c r="J72" i="4"/>
  <c r="I72" i="4"/>
  <c r="F72" i="4"/>
  <c r="E72" i="4"/>
  <c r="P71" i="5"/>
  <c r="O71" i="5"/>
  <c r="N71" i="5"/>
  <c r="M71" i="5"/>
  <c r="L71" i="5"/>
  <c r="K71" i="5"/>
  <c r="J71" i="5"/>
  <c r="I71" i="5"/>
  <c r="F71" i="5"/>
  <c r="E71" i="5"/>
  <c r="N16" i="4" l="1"/>
  <c r="O46" i="7" l="1"/>
  <c r="N46" i="7"/>
  <c r="M46" i="7"/>
  <c r="L46" i="7"/>
  <c r="K46" i="7"/>
  <c r="J46" i="7"/>
  <c r="I46" i="7"/>
  <c r="H46" i="7"/>
  <c r="G46" i="7"/>
  <c r="L47" i="6"/>
  <c r="K47" i="6"/>
  <c r="J47" i="6"/>
  <c r="G47" i="6"/>
  <c r="F47" i="6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O29" i="7" l="1"/>
  <c r="N29" i="7"/>
  <c r="M29" i="7"/>
  <c r="L29" i="7"/>
  <c r="K29" i="7"/>
  <c r="J29" i="7"/>
  <c r="I29" i="7"/>
  <c r="H29" i="7"/>
  <c r="G29" i="7"/>
  <c r="L29" i="6"/>
  <c r="K29" i="6"/>
  <c r="J29" i="6"/>
  <c r="G29" i="6"/>
  <c r="F29" i="6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O50" i="7" l="1"/>
  <c r="N50" i="7"/>
  <c r="M50" i="7"/>
  <c r="L50" i="7"/>
  <c r="K50" i="7"/>
  <c r="J50" i="7"/>
  <c r="I50" i="7"/>
  <c r="H50" i="7"/>
  <c r="G50" i="7"/>
  <c r="O49" i="7"/>
  <c r="N49" i="7"/>
  <c r="M49" i="7"/>
  <c r="L49" i="7"/>
  <c r="K49" i="7"/>
  <c r="J49" i="7"/>
  <c r="I49" i="7"/>
  <c r="H49" i="7"/>
  <c r="G49" i="7"/>
  <c r="O45" i="7"/>
  <c r="N45" i="7"/>
  <c r="M45" i="7"/>
  <c r="L45" i="7"/>
  <c r="K45" i="7"/>
  <c r="J45" i="7"/>
  <c r="I45" i="7"/>
  <c r="H45" i="7"/>
  <c r="G45" i="7"/>
  <c r="O44" i="7"/>
  <c r="N44" i="7"/>
  <c r="M44" i="7"/>
  <c r="L44" i="7"/>
  <c r="K44" i="7"/>
  <c r="J44" i="7"/>
  <c r="I44" i="7"/>
  <c r="H44" i="7"/>
  <c r="G44" i="7"/>
  <c r="O43" i="7"/>
  <c r="N43" i="7"/>
  <c r="M43" i="7"/>
  <c r="L43" i="7"/>
  <c r="K43" i="7"/>
  <c r="J43" i="7"/>
  <c r="I43" i="7"/>
  <c r="H43" i="7"/>
  <c r="G43" i="7"/>
  <c r="O42" i="7"/>
  <c r="N42" i="7"/>
  <c r="M42" i="7"/>
  <c r="L42" i="7"/>
  <c r="K42" i="7"/>
  <c r="J42" i="7"/>
  <c r="I42" i="7"/>
  <c r="H42" i="7"/>
  <c r="G42" i="7"/>
  <c r="O41" i="7"/>
  <c r="N41" i="7"/>
  <c r="M41" i="7"/>
  <c r="L41" i="7"/>
  <c r="K41" i="7"/>
  <c r="J41" i="7"/>
  <c r="I41" i="7"/>
  <c r="H41" i="7"/>
  <c r="G41" i="7"/>
  <c r="O40" i="7"/>
  <c r="N40" i="7"/>
  <c r="M40" i="7"/>
  <c r="L40" i="7"/>
  <c r="K40" i="7"/>
  <c r="J40" i="7"/>
  <c r="I40" i="7"/>
  <c r="H40" i="7"/>
  <c r="G40" i="7"/>
  <c r="O39" i="7"/>
  <c r="N39" i="7"/>
  <c r="M39" i="7"/>
  <c r="L39" i="7"/>
  <c r="K39" i="7"/>
  <c r="J39" i="7"/>
  <c r="I39" i="7"/>
  <c r="H39" i="7"/>
  <c r="G39" i="7"/>
  <c r="O38" i="7"/>
  <c r="N38" i="7"/>
  <c r="M38" i="7"/>
  <c r="L38" i="7"/>
  <c r="K38" i="7"/>
  <c r="J38" i="7"/>
  <c r="I38" i="7"/>
  <c r="H38" i="7"/>
  <c r="G38" i="7"/>
  <c r="O37" i="7"/>
  <c r="N37" i="7"/>
  <c r="M37" i="7"/>
  <c r="L37" i="7"/>
  <c r="K37" i="7"/>
  <c r="J37" i="7"/>
  <c r="I37" i="7"/>
  <c r="H37" i="7"/>
  <c r="G37" i="7"/>
  <c r="O36" i="7"/>
  <c r="N36" i="7"/>
  <c r="M36" i="7"/>
  <c r="L36" i="7"/>
  <c r="K36" i="7"/>
  <c r="J36" i="7"/>
  <c r="I36" i="7"/>
  <c r="H36" i="7"/>
  <c r="G36" i="7"/>
  <c r="O35" i="7"/>
  <c r="N35" i="7"/>
  <c r="M35" i="7"/>
  <c r="L35" i="7"/>
  <c r="K35" i="7"/>
  <c r="J35" i="7"/>
  <c r="I35" i="7"/>
  <c r="H35" i="7"/>
  <c r="G35" i="7"/>
  <c r="O34" i="7"/>
  <c r="N34" i="7"/>
  <c r="M34" i="7"/>
  <c r="L34" i="7"/>
  <c r="K34" i="7"/>
  <c r="J34" i="7"/>
  <c r="I34" i="7"/>
  <c r="H34" i="7"/>
  <c r="G34" i="7"/>
  <c r="O33" i="7"/>
  <c r="N33" i="7"/>
  <c r="M33" i="7"/>
  <c r="L33" i="7"/>
  <c r="K33" i="7"/>
  <c r="J33" i="7"/>
  <c r="I33" i="7"/>
  <c r="H33" i="7"/>
  <c r="G33" i="7"/>
  <c r="O32" i="7"/>
  <c r="N32" i="7"/>
  <c r="M32" i="7"/>
  <c r="L32" i="7"/>
  <c r="K32" i="7"/>
  <c r="J32" i="7"/>
  <c r="I32" i="7"/>
  <c r="H32" i="7"/>
  <c r="G32" i="7"/>
  <c r="O31" i="7"/>
  <c r="N31" i="7"/>
  <c r="M31" i="7"/>
  <c r="L31" i="7"/>
  <c r="K31" i="7"/>
  <c r="J31" i="7"/>
  <c r="I31" i="7"/>
  <c r="H31" i="7"/>
  <c r="G31" i="7"/>
  <c r="O30" i="7"/>
  <c r="N30" i="7"/>
  <c r="M30" i="7"/>
  <c r="L30" i="7"/>
  <c r="K30" i="7"/>
  <c r="J30" i="7"/>
  <c r="I30" i="7"/>
  <c r="H30" i="7"/>
  <c r="G30" i="7"/>
  <c r="O27" i="7"/>
  <c r="N27" i="7"/>
  <c r="M27" i="7"/>
  <c r="L27" i="7"/>
  <c r="K27" i="7"/>
  <c r="J27" i="7"/>
  <c r="I27" i="7"/>
  <c r="H27" i="7"/>
  <c r="G27" i="7"/>
  <c r="O26" i="7"/>
  <c r="N26" i="7"/>
  <c r="M26" i="7"/>
  <c r="L26" i="7"/>
  <c r="K26" i="7"/>
  <c r="J26" i="7"/>
  <c r="I26" i="7"/>
  <c r="H26" i="7"/>
  <c r="G26" i="7"/>
  <c r="O24" i="7"/>
  <c r="N24" i="7"/>
  <c r="M24" i="7"/>
  <c r="L24" i="7"/>
  <c r="K24" i="7"/>
  <c r="J24" i="7"/>
  <c r="I24" i="7"/>
  <c r="H24" i="7"/>
  <c r="G24" i="7"/>
  <c r="O23" i="7"/>
  <c r="N23" i="7"/>
  <c r="M23" i="7"/>
  <c r="L23" i="7"/>
  <c r="K23" i="7"/>
  <c r="J23" i="7"/>
  <c r="I23" i="7"/>
  <c r="H23" i="7"/>
  <c r="G23" i="7"/>
  <c r="O22" i="7"/>
  <c r="N22" i="7"/>
  <c r="M22" i="7"/>
  <c r="L22" i="7"/>
  <c r="K22" i="7"/>
  <c r="J22" i="7"/>
  <c r="I22" i="7"/>
  <c r="H22" i="7"/>
  <c r="G22" i="7"/>
  <c r="O21" i="7"/>
  <c r="N21" i="7"/>
  <c r="M21" i="7"/>
  <c r="L21" i="7"/>
  <c r="K21" i="7"/>
  <c r="J21" i="7"/>
  <c r="I21" i="7"/>
  <c r="H21" i="7"/>
  <c r="G21" i="7"/>
  <c r="O20" i="7"/>
  <c r="N20" i="7"/>
  <c r="M20" i="7"/>
  <c r="L20" i="7"/>
  <c r="K20" i="7"/>
  <c r="J20" i="7"/>
  <c r="I20" i="7"/>
  <c r="H20" i="7"/>
  <c r="G20" i="7"/>
  <c r="O18" i="7"/>
  <c r="N18" i="7"/>
  <c r="M18" i="7"/>
  <c r="L18" i="7"/>
  <c r="K18" i="7"/>
  <c r="J18" i="7"/>
  <c r="I18" i="7"/>
  <c r="H18" i="7"/>
  <c r="G18" i="7"/>
  <c r="O17" i="7"/>
  <c r="N17" i="7"/>
  <c r="M17" i="7"/>
  <c r="L17" i="7"/>
  <c r="K17" i="7"/>
  <c r="J17" i="7"/>
  <c r="I17" i="7"/>
  <c r="H17" i="7"/>
  <c r="G17" i="7"/>
  <c r="O15" i="7"/>
  <c r="N15" i="7"/>
  <c r="M15" i="7"/>
  <c r="L15" i="7"/>
  <c r="K15" i="7"/>
  <c r="J15" i="7"/>
  <c r="I15" i="7"/>
  <c r="H15" i="7"/>
  <c r="G15" i="7"/>
  <c r="O13" i="7"/>
  <c r="N13" i="7"/>
  <c r="M13" i="7"/>
  <c r="L13" i="7"/>
  <c r="K13" i="7"/>
  <c r="J13" i="7"/>
  <c r="I13" i="7"/>
  <c r="H13" i="7"/>
  <c r="G13" i="7"/>
  <c r="O12" i="7"/>
  <c r="N12" i="7"/>
  <c r="M12" i="7"/>
  <c r="L12" i="7"/>
  <c r="K12" i="7"/>
  <c r="J12" i="7"/>
  <c r="I12" i="7"/>
  <c r="H12" i="7"/>
  <c r="G12" i="7"/>
  <c r="O11" i="7"/>
  <c r="N11" i="7"/>
  <c r="M11" i="7"/>
  <c r="L11" i="7"/>
  <c r="K11" i="7"/>
  <c r="J11" i="7"/>
  <c r="I11" i="7"/>
  <c r="H11" i="7"/>
  <c r="G11" i="7"/>
  <c r="O10" i="7"/>
  <c r="N10" i="7"/>
  <c r="M10" i="7"/>
  <c r="L10" i="7"/>
  <c r="K10" i="7"/>
  <c r="J10" i="7"/>
  <c r="I10" i="7"/>
  <c r="H10" i="7"/>
  <c r="G10" i="7"/>
  <c r="L50" i="6"/>
  <c r="L49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7" i="6"/>
  <c r="L26" i="6"/>
  <c r="L23" i="6"/>
  <c r="L22" i="6"/>
  <c r="L21" i="6"/>
  <c r="L20" i="6"/>
  <c r="L19" i="6"/>
  <c r="L17" i="6"/>
  <c r="L16" i="6"/>
  <c r="L14" i="6"/>
  <c r="L12" i="6"/>
  <c r="L11" i="6"/>
  <c r="L10" i="6"/>
  <c r="L9" i="6"/>
  <c r="K50" i="6"/>
  <c r="K49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7" i="6"/>
  <c r="K26" i="6"/>
  <c r="K23" i="6"/>
  <c r="K22" i="6"/>
  <c r="K21" i="6"/>
  <c r="K20" i="6"/>
  <c r="K19" i="6"/>
  <c r="K17" i="6"/>
  <c r="K16" i="6"/>
  <c r="K14" i="6"/>
  <c r="K12" i="6"/>
  <c r="K11" i="6"/>
  <c r="K10" i="6"/>
  <c r="K9" i="6"/>
  <c r="J50" i="6"/>
  <c r="J49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7" i="6"/>
  <c r="J26" i="6"/>
  <c r="J23" i="6"/>
  <c r="J22" i="6"/>
  <c r="J21" i="6"/>
  <c r="J20" i="6"/>
  <c r="J19" i="6"/>
  <c r="J17" i="6"/>
  <c r="J16" i="6"/>
  <c r="J14" i="6"/>
  <c r="J12" i="6"/>
  <c r="J11" i="6"/>
  <c r="J10" i="6"/>
  <c r="J9" i="6"/>
  <c r="G50" i="6"/>
  <c r="G49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7" i="6"/>
  <c r="G26" i="6"/>
  <c r="G23" i="6"/>
  <c r="G22" i="6"/>
  <c r="G21" i="6"/>
  <c r="G20" i="6"/>
  <c r="G19" i="6"/>
  <c r="G17" i="6"/>
  <c r="G16" i="6"/>
  <c r="G14" i="6"/>
  <c r="G12" i="6"/>
  <c r="G11" i="6"/>
  <c r="G10" i="6"/>
  <c r="G9" i="6"/>
  <c r="F50" i="6"/>
  <c r="F49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7" i="6"/>
  <c r="F26" i="6"/>
  <c r="F23" i="6"/>
  <c r="F22" i="6"/>
  <c r="F21" i="6"/>
  <c r="F20" i="6"/>
  <c r="F19" i="6"/>
  <c r="F17" i="6"/>
  <c r="F16" i="6"/>
  <c r="F14" i="6"/>
  <c r="F12" i="6"/>
  <c r="F11" i="6"/>
  <c r="F10" i="6"/>
  <c r="P131" i="5" l="1"/>
  <c r="P130" i="5"/>
  <c r="P129" i="5"/>
  <c r="P128" i="5"/>
  <c r="P127" i="5"/>
  <c r="P126" i="5"/>
  <c r="P125" i="5"/>
  <c r="P124" i="5"/>
  <c r="P123" i="5"/>
  <c r="P122" i="5"/>
  <c r="P121" i="5"/>
  <c r="P120" i="5"/>
  <c r="P116" i="5"/>
  <c r="P115" i="5"/>
  <c r="P112" i="5"/>
  <c r="P110" i="5"/>
  <c r="P109" i="5"/>
  <c r="P108" i="5"/>
  <c r="P107" i="5"/>
  <c r="P106" i="5"/>
  <c r="P104" i="5"/>
  <c r="P103" i="5"/>
  <c r="P102" i="5"/>
  <c r="P100" i="5"/>
  <c r="P99" i="5"/>
  <c r="P98" i="5"/>
  <c r="P97" i="5"/>
  <c r="P96" i="5"/>
  <c r="P95" i="5"/>
  <c r="P94" i="5"/>
  <c r="P93" i="5"/>
  <c r="P92" i="5"/>
  <c r="P91" i="5"/>
  <c r="P90" i="5"/>
  <c r="P89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0" i="5"/>
  <c r="P68" i="5"/>
  <c r="P67" i="5"/>
  <c r="P65" i="5"/>
  <c r="P64" i="5"/>
  <c r="P63" i="5"/>
  <c r="P61" i="5"/>
  <c r="P60" i="5"/>
  <c r="P59" i="5"/>
  <c r="P58" i="5"/>
  <c r="P56" i="5"/>
  <c r="P55" i="5"/>
  <c r="P54" i="5"/>
  <c r="P53" i="5"/>
  <c r="P52" i="5"/>
  <c r="P50" i="5"/>
  <c r="P49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6" i="5"/>
  <c r="O115" i="5"/>
  <c r="O112" i="5"/>
  <c r="O110" i="5"/>
  <c r="O109" i="5"/>
  <c r="O108" i="5"/>
  <c r="O107" i="5"/>
  <c r="O106" i="5"/>
  <c r="O104" i="5"/>
  <c r="O103" i="5"/>
  <c r="O102" i="5"/>
  <c r="O100" i="5"/>
  <c r="O99" i="5"/>
  <c r="O98" i="5"/>
  <c r="O97" i="5"/>
  <c r="O96" i="5"/>
  <c r="O95" i="5"/>
  <c r="O94" i="5"/>
  <c r="O93" i="5"/>
  <c r="O92" i="5"/>
  <c r="O91" i="5"/>
  <c r="O90" i="5"/>
  <c r="O89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0" i="5"/>
  <c r="O68" i="5"/>
  <c r="O67" i="5"/>
  <c r="O65" i="5"/>
  <c r="O64" i="5"/>
  <c r="O63" i="5"/>
  <c r="O61" i="5"/>
  <c r="O60" i="5"/>
  <c r="O59" i="5"/>
  <c r="O58" i="5"/>
  <c r="O56" i="5"/>
  <c r="O55" i="5"/>
  <c r="O54" i="5"/>
  <c r="O53" i="5"/>
  <c r="O52" i="5"/>
  <c r="O50" i="5"/>
  <c r="O49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6" i="5"/>
  <c r="N115" i="5"/>
  <c r="N112" i="5"/>
  <c r="N110" i="5"/>
  <c r="N109" i="5"/>
  <c r="N108" i="5"/>
  <c r="N107" i="5"/>
  <c r="N106" i="5"/>
  <c r="N104" i="5"/>
  <c r="N103" i="5"/>
  <c r="N102" i="5"/>
  <c r="N100" i="5"/>
  <c r="N99" i="5"/>
  <c r="N98" i="5"/>
  <c r="N97" i="5"/>
  <c r="N96" i="5"/>
  <c r="N95" i="5"/>
  <c r="N94" i="5"/>
  <c r="N93" i="5"/>
  <c r="N92" i="5"/>
  <c r="N91" i="5"/>
  <c r="N90" i="5"/>
  <c r="N89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0" i="5"/>
  <c r="N68" i="5"/>
  <c r="N67" i="5"/>
  <c r="N65" i="5"/>
  <c r="N64" i="5"/>
  <c r="N63" i="5"/>
  <c r="N61" i="5"/>
  <c r="N60" i="5"/>
  <c r="N59" i="5"/>
  <c r="N58" i="5"/>
  <c r="N56" i="5"/>
  <c r="N55" i="5"/>
  <c r="N54" i="5"/>
  <c r="N53" i="5"/>
  <c r="N52" i="5"/>
  <c r="N50" i="5"/>
  <c r="N49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6" i="5"/>
  <c r="M115" i="5"/>
  <c r="M112" i="5"/>
  <c r="M110" i="5"/>
  <c r="M109" i="5"/>
  <c r="M108" i="5"/>
  <c r="M107" i="5"/>
  <c r="M106" i="5"/>
  <c r="M104" i="5"/>
  <c r="M103" i="5"/>
  <c r="M102" i="5"/>
  <c r="M100" i="5"/>
  <c r="M99" i="5"/>
  <c r="M98" i="5"/>
  <c r="M97" i="5"/>
  <c r="M96" i="5"/>
  <c r="M95" i="5"/>
  <c r="M94" i="5"/>
  <c r="M93" i="5"/>
  <c r="M92" i="5"/>
  <c r="M91" i="5"/>
  <c r="M90" i="5"/>
  <c r="M89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0" i="5"/>
  <c r="M68" i="5"/>
  <c r="M67" i="5"/>
  <c r="M65" i="5"/>
  <c r="M64" i="5"/>
  <c r="M63" i="5"/>
  <c r="M61" i="5"/>
  <c r="M60" i="5"/>
  <c r="M59" i="5"/>
  <c r="M58" i="5"/>
  <c r="M56" i="5"/>
  <c r="M55" i="5"/>
  <c r="M54" i="5"/>
  <c r="M53" i="5"/>
  <c r="M52" i="5"/>
  <c r="M50" i="5"/>
  <c r="M49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6" i="5"/>
  <c r="L115" i="5"/>
  <c r="L112" i="5"/>
  <c r="L110" i="5"/>
  <c r="L109" i="5"/>
  <c r="L108" i="5"/>
  <c r="L107" i="5"/>
  <c r="L106" i="5"/>
  <c r="L104" i="5"/>
  <c r="L103" i="5"/>
  <c r="L102" i="5"/>
  <c r="L100" i="5"/>
  <c r="L99" i="5"/>
  <c r="L98" i="5"/>
  <c r="L97" i="5"/>
  <c r="L96" i="5"/>
  <c r="L95" i="5"/>
  <c r="L94" i="5"/>
  <c r="L93" i="5"/>
  <c r="L92" i="5"/>
  <c r="L91" i="5"/>
  <c r="L90" i="5"/>
  <c r="L89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0" i="5"/>
  <c r="L68" i="5"/>
  <c r="L67" i="5"/>
  <c r="L65" i="5"/>
  <c r="L64" i="5"/>
  <c r="L63" i="5"/>
  <c r="L61" i="5"/>
  <c r="L60" i="5"/>
  <c r="L59" i="5"/>
  <c r="L58" i="5"/>
  <c r="L56" i="5"/>
  <c r="L55" i="5"/>
  <c r="L54" i="5"/>
  <c r="L53" i="5"/>
  <c r="L52" i="5"/>
  <c r="L50" i="5"/>
  <c r="L49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L9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6" i="5"/>
  <c r="K115" i="5"/>
  <c r="K112" i="5"/>
  <c r="K110" i="5"/>
  <c r="K109" i="5"/>
  <c r="K108" i="5"/>
  <c r="K107" i="5"/>
  <c r="K106" i="5"/>
  <c r="K104" i="5"/>
  <c r="K103" i="5"/>
  <c r="K102" i="5"/>
  <c r="K100" i="5"/>
  <c r="K99" i="5"/>
  <c r="K98" i="5"/>
  <c r="K97" i="5"/>
  <c r="K96" i="5"/>
  <c r="K95" i="5"/>
  <c r="K94" i="5"/>
  <c r="K93" i="5"/>
  <c r="K92" i="5"/>
  <c r="K91" i="5"/>
  <c r="K90" i="5"/>
  <c r="K89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0" i="5"/>
  <c r="K68" i="5"/>
  <c r="K67" i="5"/>
  <c r="K65" i="5"/>
  <c r="K64" i="5"/>
  <c r="K63" i="5"/>
  <c r="K61" i="5"/>
  <c r="K60" i="5"/>
  <c r="K59" i="5"/>
  <c r="K58" i="5"/>
  <c r="K56" i="5"/>
  <c r="K55" i="5"/>
  <c r="K54" i="5"/>
  <c r="K53" i="5"/>
  <c r="K52" i="5"/>
  <c r="K50" i="5"/>
  <c r="K49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6" i="5"/>
  <c r="J115" i="5"/>
  <c r="J112" i="5"/>
  <c r="J110" i="5"/>
  <c r="J109" i="5"/>
  <c r="J108" i="5"/>
  <c r="J107" i="5"/>
  <c r="J106" i="5"/>
  <c r="J104" i="5"/>
  <c r="J103" i="5"/>
  <c r="J102" i="5"/>
  <c r="J100" i="5"/>
  <c r="J99" i="5"/>
  <c r="J98" i="5"/>
  <c r="J97" i="5"/>
  <c r="J96" i="5"/>
  <c r="J95" i="5"/>
  <c r="J94" i="5"/>
  <c r="J93" i="5"/>
  <c r="J92" i="5"/>
  <c r="J91" i="5"/>
  <c r="J90" i="5"/>
  <c r="J89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0" i="5"/>
  <c r="J68" i="5"/>
  <c r="J67" i="5"/>
  <c r="J65" i="5"/>
  <c r="J64" i="5"/>
  <c r="J63" i="5"/>
  <c r="J61" i="5"/>
  <c r="J60" i="5"/>
  <c r="J59" i="5"/>
  <c r="J58" i="5"/>
  <c r="J56" i="5"/>
  <c r="J55" i="5"/>
  <c r="J54" i="5"/>
  <c r="J53" i="5"/>
  <c r="J52" i="5"/>
  <c r="J50" i="5"/>
  <c r="J49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6" i="5"/>
  <c r="I115" i="5"/>
  <c r="I112" i="5"/>
  <c r="I110" i="5"/>
  <c r="I109" i="5"/>
  <c r="I108" i="5"/>
  <c r="I107" i="5"/>
  <c r="I106" i="5"/>
  <c r="I104" i="5"/>
  <c r="I103" i="5"/>
  <c r="I102" i="5"/>
  <c r="I100" i="5"/>
  <c r="I99" i="5"/>
  <c r="I98" i="5"/>
  <c r="I97" i="5"/>
  <c r="I96" i="5"/>
  <c r="I95" i="5"/>
  <c r="I94" i="5"/>
  <c r="I93" i="5"/>
  <c r="I92" i="5"/>
  <c r="I91" i="5"/>
  <c r="I90" i="5"/>
  <c r="I89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0" i="5"/>
  <c r="I68" i="5"/>
  <c r="I67" i="5"/>
  <c r="I65" i="5"/>
  <c r="I64" i="5"/>
  <c r="I63" i="5"/>
  <c r="I61" i="5"/>
  <c r="I60" i="5"/>
  <c r="I59" i="5"/>
  <c r="I58" i="5"/>
  <c r="I56" i="5"/>
  <c r="I55" i="5"/>
  <c r="I54" i="5"/>
  <c r="I53" i="5"/>
  <c r="I52" i="5"/>
  <c r="I50" i="5"/>
  <c r="I49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6" i="5"/>
  <c r="I15" i="5"/>
  <c r="I13" i="5"/>
  <c r="I12" i="5"/>
  <c r="I11" i="5"/>
  <c r="I10" i="5"/>
  <c r="I9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6" i="5"/>
  <c r="F115" i="5"/>
  <c r="F112" i="5"/>
  <c r="F110" i="5"/>
  <c r="F109" i="5"/>
  <c r="F108" i="5"/>
  <c r="F107" i="5"/>
  <c r="F106" i="5"/>
  <c r="F104" i="5"/>
  <c r="F103" i="5"/>
  <c r="F102" i="5"/>
  <c r="F100" i="5"/>
  <c r="F99" i="5"/>
  <c r="F98" i="5"/>
  <c r="F97" i="5"/>
  <c r="F96" i="5"/>
  <c r="F95" i="5"/>
  <c r="F94" i="5"/>
  <c r="F93" i="5"/>
  <c r="F92" i="5"/>
  <c r="F91" i="5"/>
  <c r="F90" i="5"/>
  <c r="F89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0" i="5"/>
  <c r="F68" i="5"/>
  <c r="F67" i="5"/>
  <c r="F65" i="5"/>
  <c r="F64" i="5"/>
  <c r="F63" i="5"/>
  <c r="F61" i="5"/>
  <c r="F60" i="5"/>
  <c r="F59" i="5"/>
  <c r="F58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6" i="5"/>
  <c r="E115" i="5"/>
  <c r="E112" i="5"/>
  <c r="E110" i="5"/>
  <c r="E109" i="5"/>
  <c r="E108" i="5"/>
  <c r="E107" i="5"/>
  <c r="E106" i="5"/>
  <c r="E104" i="5"/>
  <c r="E103" i="5"/>
  <c r="E102" i="5"/>
  <c r="E100" i="5"/>
  <c r="E99" i="5"/>
  <c r="E98" i="5"/>
  <c r="E97" i="5"/>
  <c r="E96" i="5"/>
  <c r="E95" i="5"/>
  <c r="E94" i="5"/>
  <c r="E93" i="5"/>
  <c r="E92" i="5"/>
  <c r="E91" i="5"/>
  <c r="E90" i="5"/>
  <c r="E89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0" i="5"/>
  <c r="E68" i="5"/>
  <c r="E67" i="5"/>
  <c r="E65" i="5"/>
  <c r="E64" i="5"/>
  <c r="E63" i="5"/>
  <c r="E61" i="5"/>
  <c r="E60" i="5"/>
  <c r="E59" i="5"/>
  <c r="E58" i="5"/>
  <c r="E56" i="5"/>
  <c r="E55" i="5"/>
  <c r="E54" i="5"/>
  <c r="E53" i="5"/>
  <c r="E52" i="5"/>
  <c r="E50" i="5"/>
  <c r="E49" i="5"/>
  <c r="E47" i="5"/>
  <c r="E46" i="5"/>
  <c r="E45" i="5"/>
  <c r="E44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7" i="5"/>
  <c r="E26" i="5"/>
  <c r="E25" i="5"/>
  <c r="E24" i="5"/>
  <c r="E23" i="5"/>
  <c r="E22" i="5"/>
  <c r="E21" i="5"/>
  <c r="E19" i="5"/>
  <c r="E18" i="5"/>
  <c r="E16" i="5"/>
  <c r="E15" i="5"/>
  <c r="E13" i="5"/>
  <c r="E12" i="5"/>
  <c r="E11" i="5"/>
  <c r="E10" i="5"/>
  <c r="E9" i="5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1" i="4"/>
  <c r="T69" i="4"/>
  <c r="T68" i="4"/>
  <c r="T66" i="4"/>
  <c r="T65" i="4"/>
  <c r="T64" i="4"/>
  <c r="T62" i="4"/>
  <c r="T61" i="4"/>
  <c r="T60" i="4"/>
  <c r="T59" i="4"/>
  <c r="T57" i="4"/>
  <c r="T56" i="4"/>
  <c r="T55" i="4"/>
  <c r="T54" i="4"/>
  <c r="T53" i="4"/>
  <c r="T51" i="4"/>
  <c r="T50" i="4"/>
  <c r="T48" i="4"/>
  <c r="T47" i="4"/>
  <c r="T46" i="4"/>
  <c r="T45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8" i="4"/>
  <c r="T27" i="4"/>
  <c r="T26" i="4"/>
  <c r="T25" i="4"/>
  <c r="T24" i="4"/>
  <c r="T23" i="4"/>
  <c r="T22" i="4"/>
  <c r="T20" i="4"/>
  <c r="T19" i="4"/>
  <c r="T17" i="4"/>
  <c r="T16" i="4"/>
  <c r="T14" i="4"/>
  <c r="T13" i="4"/>
  <c r="T12" i="4"/>
  <c r="T11" i="4"/>
  <c r="T10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1" i="4"/>
  <c r="Q69" i="4"/>
  <c r="Q68" i="4"/>
  <c r="Q66" i="4"/>
  <c r="Q65" i="4"/>
  <c r="Q64" i="4"/>
  <c r="Q62" i="4"/>
  <c r="Q61" i="4"/>
  <c r="Q60" i="4"/>
  <c r="Q59" i="4"/>
  <c r="Q57" i="4"/>
  <c r="Q56" i="4"/>
  <c r="Q55" i="4"/>
  <c r="Q54" i="4"/>
  <c r="Q53" i="4"/>
  <c r="Q51" i="4"/>
  <c r="Q50" i="4"/>
  <c r="Q48" i="4"/>
  <c r="Q47" i="4"/>
  <c r="Q46" i="4"/>
  <c r="Q45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8" i="4"/>
  <c r="Q27" i="4"/>
  <c r="Q26" i="4"/>
  <c r="Q25" i="4"/>
  <c r="Q24" i="4"/>
  <c r="Q23" i="4"/>
  <c r="Q22" i="4"/>
  <c r="Q20" i="4"/>
  <c r="Q19" i="4"/>
  <c r="Q17" i="4"/>
  <c r="Q16" i="4"/>
  <c r="Q14" i="4"/>
  <c r="Q13" i="4"/>
  <c r="Q12" i="4"/>
  <c r="Q11" i="4"/>
  <c r="Q10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1" i="4"/>
  <c r="P69" i="4"/>
  <c r="P68" i="4"/>
  <c r="P66" i="4"/>
  <c r="P65" i="4"/>
  <c r="P64" i="4"/>
  <c r="P62" i="4"/>
  <c r="P61" i="4"/>
  <c r="P60" i="4"/>
  <c r="P59" i="4"/>
  <c r="P57" i="4"/>
  <c r="P56" i="4"/>
  <c r="P55" i="4"/>
  <c r="P54" i="4"/>
  <c r="P53" i="4"/>
  <c r="P51" i="4"/>
  <c r="P50" i="4"/>
  <c r="P48" i="4"/>
  <c r="P47" i="4"/>
  <c r="P46" i="4"/>
  <c r="P45" i="4"/>
  <c r="P43" i="4"/>
  <c r="P42" i="4"/>
  <c r="P41" i="4"/>
  <c r="P40" i="4"/>
  <c r="P39" i="4"/>
  <c r="P38" i="4"/>
  <c r="P37" i="4"/>
  <c r="P36" i="4"/>
  <c r="P35" i="4"/>
  <c r="P34" i="4"/>
  <c r="P33" i="4"/>
  <c r="P31" i="4"/>
  <c r="P30" i="4"/>
  <c r="P28" i="4"/>
  <c r="P27" i="4"/>
  <c r="P26" i="4"/>
  <c r="P25" i="4"/>
  <c r="P24" i="4"/>
  <c r="P23" i="4"/>
  <c r="P22" i="4"/>
  <c r="P20" i="4"/>
  <c r="P19" i="4"/>
  <c r="P17" i="4"/>
  <c r="P16" i="4"/>
  <c r="P14" i="4"/>
  <c r="P13" i="4"/>
  <c r="P12" i="4"/>
  <c r="P11" i="4"/>
  <c r="P10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1" i="4"/>
  <c r="O69" i="4"/>
  <c r="O68" i="4"/>
  <c r="O66" i="4"/>
  <c r="O65" i="4"/>
  <c r="O64" i="4"/>
  <c r="O62" i="4"/>
  <c r="O61" i="4"/>
  <c r="O60" i="4"/>
  <c r="O59" i="4"/>
  <c r="O57" i="4"/>
  <c r="O56" i="4"/>
  <c r="O55" i="4"/>
  <c r="O54" i="4"/>
  <c r="O53" i="4"/>
  <c r="O51" i="4"/>
  <c r="O50" i="4"/>
  <c r="O48" i="4"/>
  <c r="O47" i="4"/>
  <c r="O46" i="4"/>
  <c r="O45" i="4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8" i="4"/>
  <c r="O27" i="4"/>
  <c r="O26" i="4"/>
  <c r="O25" i="4"/>
  <c r="O24" i="4"/>
  <c r="O23" i="4"/>
  <c r="O22" i="4"/>
  <c r="O20" i="4"/>
  <c r="O19" i="4"/>
  <c r="O17" i="4"/>
  <c r="O16" i="4"/>
  <c r="O14" i="4"/>
  <c r="O13" i="4"/>
  <c r="O12" i="4"/>
  <c r="O11" i="4"/>
  <c r="O10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1" i="4"/>
  <c r="N69" i="4"/>
  <c r="N68" i="4"/>
  <c r="N66" i="4"/>
  <c r="N65" i="4"/>
  <c r="N64" i="4"/>
  <c r="N62" i="4"/>
  <c r="N61" i="4"/>
  <c r="N60" i="4"/>
  <c r="N59" i="4"/>
  <c r="N57" i="4"/>
  <c r="N56" i="4"/>
  <c r="N55" i="4"/>
  <c r="N54" i="4"/>
  <c r="N53" i="4"/>
  <c r="N51" i="4"/>
  <c r="N50" i="4"/>
  <c r="N48" i="4"/>
  <c r="N47" i="4"/>
  <c r="N46" i="4"/>
  <c r="N45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8" i="4"/>
  <c r="N27" i="4"/>
  <c r="N26" i="4"/>
  <c r="N25" i="4"/>
  <c r="N24" i="4"/>
  <c r="N23" i="4"/>
  <c r="N22" i="4"/>
  <c r="N20" i="4"/>
  <c r="N19" i="4"/>
  <c r="N17" i="4"/>
  <c r="N14" i="4"/>
  <c r="N13" i="4"/>
  <c r="N12" i="4"/>
  <c r="N11" i="4"/>
  <c r="N10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1" i="4"/>
  <c r="M69" i="4"/>
  <c r="M68" i="4"/>
  <c r="M66" i="4"/>
  <c r="M65" i="4"/>
  <c r="M64" i="4"/>
  <c r="M62" i="4"/>
  <c r="M61" i="4"/>
  <c r="M60" i="4"/>
  <c r="M59" i="4"/>
  <c r="M57" i="4"/>
  <c r="M56" i="4"/>
  <c r="M55" i="4"/>
  <c r="M54" i="4"/>
  <c r="M53" i="4"/>
  <c r="M51" i="4"/>
  <c r="M50" i="4"/>
  <c r="M48" i="4"/>
  <c r="M47" i="4"/>
  <c r="M46" i="4"/>
  <c r="M45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8" i="4"/>
  <c r="M27" i="4"/>
  <c r="M26" i="4"/>
  <c r="M25" i="4"/>
  <c r="M24" i="4"/>
  <c r="M23" i="4"/>
  <c r="M22" i="4"/>
  <c r="M20" i="4"/>
  <c r="M19" i="4"/>
  <c r="M17" i="4"/>
  <c r="M16" i="4"/>
  <c r="M14" i="4"/>
  <c r="M13" i="4"/>
  <c r="M12" i="4"/>
  <c r="M11" i="4"/>
  <c r="M10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1" i="4"/>
  <c r="L69" i="4"/>
  <c r="L68" i="4"/>
  <c r="L66" i="4"/>
  <c r="L65" i="4"/>
  <c r="L64" i="4"/>
  <c r="L62" i="4"/>
  <c r="L61" i="4"/>
  <c r="L60" i="4"/>
  <c r="L59" i="4"/>
  <c r="L57" i="4"/>
  <c r="L56" i="4"/>
  <c r="L55" i="4"/>
  <c r="L54" i="4"/>
  <c r="L53" i="4"/>
  <c r="L51" i="4"/>
  <c r="L50" i="4"/>
  <c r="L48" i="4"/>
  <c r="L47" i="4"/>
  <c r="L46" i="4"/>
  <c r="L45" i="4"/>
  <c r="L43" i="4"/>
  <c r="L42" i="4"/>
  <c r="L41" i="4"/>
  <c r="L40" i="4"/>
  <c r="L39" i="4"/>
  <c r="L38" i="4"/>
  <c r="L37" i="4"/>
  <c r="L36" i="4"/>
  <c r="L35" i="4"/>
  <c r="L34" i="4"/>
  <c r="L33" i="4"/>
  <c r="L31" i="4"/>
  <c r="L30" i="4"/>
  <c r="L28" i="4"/>
  <c r="L27" i="4"/>
  <c r="L26" i="4"/>
  <c r="L25" i="4"/>
  <c r="L24" i="4"/>
  <c r="L23" i="4"/>
  <c r="L22" i="4"/>
  <c r="L20" i="4"/>
  <c r="L19" i="4"/>
  <c r="L17" i="4"/>
  <c r="L16" i="4"/>
  <c r="L14" i="4"/>
  <c r="L13" i="4"/>
  <c r="L12" i="4"/>
  <c r="L11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1" i="4"/>
  <c r="J69" i="4"/>
  <c r="J68" i="4"/>
  <c r="J66" i="4"/>
  <c r="J65" i="4"/>
  <c r="J64" i="4"/>
  <c r="J62" i="4"/>
  <c r="J61" i="4"/>
  <c r="J60" i="4"/>
  <c r="J59" i="4"/>
  <c r="J57" i="4"/>
  <c r="J56" i="4"/>
  <c r="J55" i="4"/>
  <c r="J54" i="4"/>
  <c r="J53" i="4"/>
  <c r="J51" i="4"/>
  <c r="J50" i="4"/>
  <c r="J48" i="4"/>
  <c r="J47" i="4"/>
  <c r="J46" i="4"/>
  <c r="J45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8" i="4"/>
  <c r="J27" i="4"/>
  <c r="J26" i="4"/>
  <c r="J25" i="4"/>
  <c r="J24" i="4"/>
  <c r="J23" i="4"/>
  <c r="J22" i="4"/>
  <c r="J20" i="4"/>
  <c r="J19" i="4"/>
  <c r="J17" i="4"/>
  <c r="J16" i="4"/>
  <c r="J14" i="4"/>
  <c r="J13" i="4"/>
  <c r="J12" i="4"/>
  <c r="J11" i="4"/>
  <c r="J10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1" i="4"/>
  <c r="I69" i="4"/>
  <c r="I68" i="4"/>
  <c r="I66" i="4"/>
  <c r="I65" i="4"/>
  <c r="I64" i="4"/>
  <c r="I62" i="4"/>
  <c r="I61" i="4"/>
  <c r="I60" i="4"/>
  <c r="I59" i="4"/>
  <c r="I57" i="4"/>
  <c r="I56" i="4"/>
  <c r="I55" i="4"/>
  <c r="I54" i="4"/>
  <c r="I53" i="4"/>
  <c r="I51" i="4"/>
  <c r="I50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8" i="4"/>
  <c r="I27" i="4"/>
  <c r="I26" i="4"/>
  <c r="I25" i="4"/>
  <c r="I24" i="4"/>
  <c r="I23" i="4"/>
  <c r="I22" i="4"/>
  <c r="I20" i="4"/>
  <c r="I19" i="4"/>
  <c r="I17" i="4"/>
  <c r="I16" i="4"/>
  <c r="I14" i="4"/>
  <c r="I13" i="4"/>
  <c r="I12" i="4"/>
  <c r="I11" i="4"/>
  <c r="I10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1" i="4"/>
  <c r="F69" i="4"/>
  <c r="F68" i="4"/>
  <c r="F66" i="4"/>
  <c r="F65" i="4"/>
  <c r="F64" i="4"/>
  <c r="F62" i="4"/>
  <c r="F61" i="4"/>
  <c r="F60" i="4"/>
  <c r="F59" i="4"/>
  <c r="F57" i="4"/>
  <c r="F56" i="4"/>
  <c r="F55" i="4"/>
  <c r="F54" i="4"/>
  <c r="F53" i="4"/>
  <c r="F51" i="4"/>
  <c r="F50" i="4"/>
  <c r="F48" i="4"/>
  <c r="F47" i="4"/>
  <c r="F46" i="4"/>
  <c r="F45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8" i="4"/>
  <c r="F27" i="4"/>
  <c r="F26" i="4"/>
  <c r="F25" i="4"/>
  <c r="F24" i="4"/>
  <c r="F23" i="4"/>
  <c r="F22" i="4"/>
  <c r="F20" i="4"/>
  <c r="F19" i="4"/>
  <c r="F17" i="4"/>
  <c r="F16" i="4"/>
  <c r="F14" i="4"/>
  <c r="F13" i="4"/>
  <c r="F12" i="4"/>
  <c r="F11" i="4"/>
  <c r="F10" i="4"/>
  <c r="L10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1" i="4"/>
  <c r="K69" i="4"/>
  <c r="K68" i="4"/>
  <c r="K66" i="4"/>
  <c r="K65" i="4"/>
  <c r="K64" i="4"/>
  <c r="K62" i="4"/>
  <c r="K61" i="4"/>
  <c r="K60" i="4"/>
  <c r="K59" i="4"/>
  <c r="K57" i="4"/>
  <c r="K56" i="4"/>
  <c r="K55" i="4"/>
  <c r="K54" i="4"/>
  <c r="K53" i="4"/>
  <c r="K51" i="4"/>
  <c r="K50" i="4"/>
  <c r="K48" i="4"/>
  <c r="K47" i="4"/>
  <c r="K46" i="4"/>
  <c r="K45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8" i="4"/>
  <c r="K27" i="4"/>
  <c r="K26" i="4"/>
  <c r="K25" i="4"/>
  <c r="K24" i="4"/>
  <c r="K23" i="4"/>
  <c r="K22" i="4"/>
  <c r="K20" i="4"/>
  <c r="K19" i="4"/>
  <c r="K17" i="4"/>
  <c r="K16" i="4"/>
  <c r="K14" i="4"/>
  <c r="K13" i="4"/>
  <c r="K12" i="4"/>
  <c r="K11" i="4"/>
  <c r="K10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1" i="4"/>
  <c r="E69" i="4"/>
  <c r="E68" i="4"/>
  <c r="E66" i="4"/>
  <c r="E65" i="4"/>
  <c r="E64" i="4"/>
  <c r="E62" i="4"/>
  <c r="E61" i="4"/>
  <c r="E60" i="4"/>
  <c r="E59" i="4"/>
  <c r="E57" i="4"/>
  <c r="E56" i="4"/>
  <c r="E55" i="4"/>
  <c r="E54" i="4"/>
  <c r="E53" i="4"/>
  <c r="E51" i="4"/>
  <c r="E50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8" i="4"/>
  <c r="E27" i="4"/>
  <c r="E26" i="4"/>
  <c r="E25" i="4"/>
  <c r="E24" i="4"/>
  <c r="E23" i="4"/>
  <c r="E22" i="4"/>
  <c r="E20" i="4"/>
  <c r="E19" i="4"/>
  <c r="E17" i="4"/>
  <c r="E16" i="4"/>
  <c r="E14" i="4"/>
  <c r="E13" i="4"/>
  <c r="E12" i="4"/>
  <c r="E11" i="4"/>
  <c r="E10" i="4"/>
  <c r="W49" i="3" l="1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S133" i="2" l="1"/>
  <c r="S132" i="2"/>
  <c r="S131" i="2"/>
  <c r="S130" i="2"/>
  <c r="S129" i="2"/>
  <c r="S128" i="2"/>
  <c r="S127" i="2"/>
  <c r="S126" i="2"/>
  <c r="S125" i="2"/>
  <c r="S124" i="2"/>
  <c r="S123" i="2"/>
  <c r="S122" i="2"/>
  <c r="S118" i="2"/>
  <c r="S117" i="2"/>
  <c r="S114" i="2"/>
  <c r="S112" i="2"/>
  <c r="S111" i="2"/>
  <c r="S110" i="2"/>
  <c r="S109" i="2"/>
  <c r="S108" i="2"/>
  <c r="S106" i="2"/>
  <c r="S105" i="2"/>
  <c r="S104" i="2"/>
  <c r="S102" i="2"/>
  <c r="S101" i="2"/>
  <c r="S100" i="2"/>
  <c r="S99" i="2"/>
  <c r="S98" i="2"/>
  <c r="S97" i="2"/>
  <c r="S96" i="2"/>
  <c r="S95" i="2"/>
  <c r="S94" i="2"/>
  <c r="S93" i="2"/>
  <c r="S92" i="2"/>
  <c r="S91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2" i="2"/>
  <c r="S70" i="2"/>
  <c r="S69" i="2"/>
  <c r="S67" i="2"/>
  <c r="S66" i="2"/>
  <c r="S65" i="2"/>
  <c r="S63" i="2"/>
  <c r="S62" i="2"/>
  <c r="S61" i="2"/>
  <c r="S60" i="2"/>
  <c r="S58" i="2"/>
  <c r="S57" i="2"/>
  <c r="S56" i="2"/>
  <c r="S55" i="2"/>
  <c r="S54" i="2"/>
  <c r="S52" i="2"/>
  <c r="S51" i="2"/>
  <c r="S49" i="2"/>
  <c r="S48" i="2"/>
  <c r="S47" i="2"/>
  <c r="S46" i="2"/>
  <c r="S44" i="2"/>
  <c r="S43" i="2"/>
  <c r="S42" i="2"/>
  <c r="S41" i="2"/>
  <c r="S40" i="2"/>
  <c r="S39" i="2"/>
  <c r="S38" i="2"/>
  <c r="S37" i="2"/>
  <c r="S36" i="2"/>
  <c r="S35" i="2"/>
  <c r="S34" i="2"/>
  <c r="S32" i="2"/>
  <c r="S31" i="2"/>
  <c r="S29" i="2"/>
  <c r="S28" i="2"/>
  <c r="S27" i="2"/>
  <c r="S26" i="2"/>
  <c r="S25" i="2"/>
  <c r="S24" i="2"/>
  <c r="S23" i="2"/>
  <c r="S21" i="2"/>
  <c r="S20" i="2"/>
  <c r="S18" i="2"/>
  <c r="S17" i="2"/>
  <c r="S15" i="2"/>
  <c r="S14" i="2"/>
  <c r="S13" i="2"/>
  <c r="S12" i="2"/>
  <c r="S11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18" i="2"/>
  <c r="R117" i="2"/>
  <c r="R114" i="2"/>
  <c r="R112" i="2"/>
  <c r="R111" i="2"/>
  <c r="R110" i="2"/>
  <c r="R109" i="2"/>
  <c r="R108" i="2"/>
  <c r="R106" i="2"/>
  <c r="R105" i="2"/>
  <c r="R104" i="2"/>
  <c r="R102" i="2"/>
  <c r="R101" i="2"/>
  <c r="R100" i="2"/>
  <c r="R99" i="2"/>
  <c r="R98" i="2"/>
  <c r="R97" i="2"/>
  <c r="R96" i="2"/>
  <c r="R95" i="2"/>
  <c r="R94" i="2"/>
  <c r="R93" i="2"/>
  <c r="R92" i="2"/>
  <c r="R91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2" i="2"/>
  <c r="R70" i="2"/>
  <c r="R69" i="2"/>
  <c r="R67" i="2"/>
  <c r="R66" i="2"/>
  <c r="R65" i="2"/>
  <c r="R63" i="2"/>
  <c r="R62" i="2"/>
  <c r="R61" i="2"/>
  <c r="R60" i="2"/>
  <c r="R58" i="2"/>
  <c r="R57" i="2"/>
  <c r="R56" i="2"/>
  <c r="R55" i="2"/>
  <c r="R54" i="2"/>
  <c r="R52" i="2"/>
  <c r="R51" i="2"/>
  <c r="R49" i="2"/>
  <c r="R48" i="2"/>
  <c r="R47" i="2"/>
  <c r="R46" i="2"/>
  <c r="R44" i="2"/>
  <c r="R43" i="2"/>
  <c r="R42" i="2"/>
  <c r="R41" i="2"/>
  <c r="R40" i="2"/>
  <c r="R39" i="2"/>
  <c r="R38" i="2"/>
  <c r="R37" i="2"/>
  <c r="R36" i="2"/>
  <c r="R35" i="2"/>
  <c r="R34" i="2"/>
  <c r="R32" i="2"/>
  <c r="R31" i="2"/>
  <c r="R29" i="2"/>
  <c r="R28" i="2"/>
  <c r="R27" i="2"/>
  <c r="R26" i="2"/>
  <c r="R25" i="2"/>
  <c r="R24" i="2"/>
  <c r="R23" i="2"/>
  <c r="R21" i="2"/>
  <c r="R20" i="2"/>
  <c r="R18" i="2"/>
  <c r="R17" i="2"/>
  <c r="R15" i="2"/>
  <c r="R14" i="2"/>
  <c r="R13" i="2"/>
  <c r="R12" i="2"/>
  <c r="R11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18" i="2"/>
  <c r="Q117" i="2"/>
  <c r="Q114" i="2"/>
  <c r="Q112" i="2"/>
  <c r="Q111" i="2"/>
  <c r="Q110" i="2"/>
  <c r="Q109" i="2"/>
  <c r="Q108" i="2"/>
  <c r="Q106" i="2"/>
  <c r="Q105" i="2"/>
  <c r="Q104" i="2"/>
  <c r="Q102" i="2"/>
  <c r="Q101" i="2"/>
  <c r="Q100" i="2"/>
  <c r="Q99" i="2"/>
  <c r="Q98" i="2"/>
  <c r="Q97" i="2"/>
  <c r="Q96" i="2"/>
  <c r="Q95" i="2"/>
  <c r="Q94" i="2"/>
  <c r="Q93" i="2"/>
  <c r="Q92" i="2"/>
  <c r="Q91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2" i="2"/>
  <c r="Q70" i="2"/>
  <c r="Q69" i="2"/>
  <c r="Q67" i="2"/>
  <c r="Q66" i="2"/>
  <c r="Q65" i="2"/>
  <c r="Q63" i="2"/>
  <c r="Q62" i="2"/>
  <c r="Q61" i="2"/>
  <c r="Q60" i="2"/>
  <c r="Q58" i="2"/>
  <c r="Q57" i="2"/>
  <c r="Q56" i="2"/>
  <c r="Q55" i="2"/>
  <c r="Q54" i="2"/>
  <c r="Q52" i="2"/>
  <c r="Q51" i="2"/>
  <c r="Q49" i="2"/>
  <c r="Q48" i="2"/>
  <c r="Q47" i="2"/>
  <c r="Q46" i="2"/>
  <c r="Q44" i="2"/>
  <c r="Q43" i="2"/>
  <c r="Q42" i="2"/>
  <c r="Q41" i="2"/>
  <c r="Q40" i="2"/>
  <c r="Q39" i="2"/>
  <c r="Q38" i="2"/>
  <c r="Q37" i="2"/>
  <c r="Q36" i="2"/>
  <c r="Q35" i="2"/>
  <c r="Q34" i="2"/>
  <c r="Q32" i="2"/>
  <c r="Q31" i="2"/>
  <c r="Q29" i="2"/>
  <c r="Q28" i="2"/>
  <c r="Q27" i="2"/>
  <c r="Q26" i="2"/>
  <c r="Q25" i="2"/>
  <c r="Q24" i="2"/>
  <c r="Q23" i="2"/>
  <c r="Q21" i="2"/>
  <c r="Q20" i="2"/>
  <c r="Q18" i="2"/>
  <c r="Q17" i="2"/>
  <c r="Q15" i="2"/>
  <c r="Q14" i="2"/>
  <c r="Q13" i="2"/>
  <c r="Q12" i="2"/>
  <c r="Q11" i="2"/>
  <c r="AE133" i="2" l="1"/>
  <c r="AE132" i="2"/>
  <c r="AE131" i="2"/>
  <c r="AE130" i="2"/>
  <c r="AE129" i="2"/>
  <c r="AE128" i="2"/>
  <c r="AE127" i="2"/>
  <c r="AE126" i="2"/>
  <c r="AE125" i="2"/>
  <c r="AE124" i="2"/>
  <c r="AE123" i="2"/>
  <c r="AE122" i="2"/>
  <c r="AE118" i="2"/>
  <c r="AE117" i="2"/>
  <c r="AE114" i="2"/>
  <c r="AE112" i="2"/>
  <c r="AE111" i="2"/>
  <c r="AE110" i="2"/>
  <c r="AE109" i="2"/>
  <c r="AE108" i="2"/>
  <c r="AE106" i="2"/>
  <c r="AE105" i="2"/>
  <c r="AE104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2" i="2"/>
  <c r="AE70" i="2"/>
  <c r="AE69" i="2"/>
  <c r="AE67" i="2"/>
  <c r="AE66" i="2"/>
  <c r="AE65" i="2"/>
  <c r="AE63" i="2"/>
  <c r="AE62" i="2"/>
  <c r="AE61" i="2"/>
  <c r="AE60" i="2"/>
  <c r="AE58" i="2"/>
  <c r="AE57" i="2"/>
  <c r="AE56" i="2"/>
  <c r="AE55" i="2"/>
  <c r="AE54" i="2"/>
  <c r="AE52" i="2"/>
  <c r="AE51" i="2"/>
  <c r="AE49" i="2"/>
  <c r="AE48" i="2"/>
  <c r="AE47" i="2"/>
  <c r="AE46" i="2"/>
  <c r="AE44" i="2"/>
  <c r="AE43" i="2"/>
  <c r="AE42" i="2"/>
  <c r="AE41" i="2"/>
  <c r="AE40" i="2"/>
  <c r="AE39" i="2"/>
  <c r="AE38" i="2"/>
  <c r="AE37" i="2"/>
  <c r="AE36" i="2"/>
  <c r="AE35" i="2"/>
  <c r="AE34" i="2"/>
  <c r="AE32" i="2"/>
  <c r="AE31" i="2"/>
  <c r="AE29" i="2"/>
  <c r="AE28" i="2"/>
  <c r="AE27" i="2"/>
  <c r="AE26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18" i="2"/>
  <c r="AA117" i="2"/>
  <c r="AA114" i="2"/>
  <c r="AA112" i="2"/>
  <c r="AA111" i="2"/>
  <c r="AA110" i="2"/>
  <c r="AA109" i="2"/>
  <c r="AA108" i="2"/>
  <c r="AA106" i="2"/>
  <c r="AA105" i="2"/>
  <c r="AA104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2" i="2"/>
  <c r="AA70" i="2"/>
  <c r="AA69" i="2"/>
  <c r="AA67" i="2"/>
  <c r="AA66" i="2"/>
  <c r="AA65" i="2"/>
  <c r="AA63" i="2"/>
  <c r="AA62" i="2"/>
  <c r="AA61" i="2"/>
  <c r="AA60" i="2"/>
  <c r="AA58" i="2"/>
  <c r="AA57" i="2"/>
  <c r="AA56" i="2"/>
  <c r="AA55" i="2"/>
  <c r="AA54" i="2"/>
  <c r="AA52" i="2"/>
  <c r="AA51" i="2"/>
  <c r="AA49" i="2"/>
  <c r="AA48" i="2"/>
  <c r="AA47" i="2"/>
  <c r="AA46" i="2"/>
  <c r="AA44" i="2"/>
  <c r="AA43" i="2"/>
  <c r="AA42" i="2"/>
  <c r="AA41" i="2"/>
  <c r="AA40" i="2"/>
  <c r="AA39" i="2"/>
  <c r="AA38" i="2"/>
  <c r="AA37" i="2"/>
  <c r="AA36" i="2"/>
  <c r="AA35" i="2"/>
  <c r="AA34" i="2"/>
  <c r="AA32" i="2"/>
  <c r="AA31" i="2"/>
  <c r="AA29" i="2"/>
  <c r="AA28" i="2"/>
  <c r="AA27" i="2"/>
  <c r="AA26" i="2"/>
  <c r="AA25" i="2"/>
  <c r="AA24" i="2"/>
  <c r="AA23" i="2"/>
  <c r="AA21" i="2"/>
  <c r="AA20" i="2"/>
  <c r="AA18" i="2"/>
  <c r="AA17" i="2"/>
  <c r="AA15" i="2"/>
  <c r="AA14" i="2"/>
  <c r="AA13" i="2"/>
  <c r="AA12" i="2"/>
  <c r="AA11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18" i="2"/>
  <c r="Z117" i="2"/>
  <c r="Z114" i="2"/>
  <c r="Z112" i="2"/>
  <c r="Z111" i="2"/>
  <c r="Z110" i="2"/>
  <c r="Z109" i="2"/>
  <c r="Z108" i="2"/>
  <c r="Z106" i="2"/>
  <c r="Z105" i="2"/>
  <c r="Z104" i="2"/>
  <c r="Z102" i="2"/>
  <c r="Z101" i="2"/>
  <c r="Z100" i="2"/>
  <c r="Z99" i="2"/>
  <c r="Z98" i="2"/>
  <c r="Z97" i="2"/>
  <c r="Z96" i="2"/>
  <c r="Z95" i="2"/>
  <c r="Z94" i="2"/>
  <c r="Z93" i="2"/>
  <c r="Z92" i="2"/>
  <c r="Z91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2" i="2"/>
  <c r="Z70" i="2"/>
  <c r="Z69" i="2"/>
  <c r="Z67" i="2"/>
  <c r="Z66" i="2"/>
  <c r="Z65" i="2"/>
  <c r="Z63" i="2"/>
  <c r="Z62" i="2"/>
  <c r="Z61" i="2"/>
  <c r="Z60" i="2"/>
  <c r="Z58" i="2"/>
  <c r="Z57" i="2"/>
  <c r="Z56" i="2"/>
  <c r="Z55" i="2"/>
  <c r="Z54" i="2"/>
  <c r="Z52" i="2"/>
  <c r="Z51" i="2"/>
  <c r="Z49" i="2"/>
  <c r="Z48" i="2"/>
  <c r="Z47" i="2"/>
  <c r="Z46" i="2"/>
  <c r="Z44" i="2"/>
  <c r="Z43" i="2"/>
  <c r="Z42" i="2"/>
  <c r="Z41" i="2"/>
  <c r="Z40" i="2"/>
  <c r="Z39" i="2"/>
  <c r="Z38" i="2"/>
  <c r="Z37" i="2"/>
  <c r="Z36" i="2"/>
  <c r="Z35" i="2"/>
  <c r="Z34" i="2"/>
  <c r="Z32" i="2"/>
  <c r="Z31" i="2"/>
  <c r="Z29" i="2"/>
  <c r="Z28" i="2"/>
  <c r="Z27" i="2"/>
  <c r="Z26" i="2"/>
  <c r="Z25" i="2"/>
  <c r="Z24" i="2"/>
  <c r="Z23" i="2"/>
  <c r="Z21" i="2"/>
  <c r="Z20" i="2"/>
  <c r="Z18" i="2"/>
  <c r="Z17" i="2"/>
  <c r="Z15" i="2"/>
  <c r="Z14" i="2"/>
  <c r="Z13" i="2"/>
  <c r="Z12" i="2"/>
  <c r="Z11" i="2"/>
  <c r="Y11" i="2"/>
  <c r="X11" i="2"/>
  <c r="AD80" i="2" l="1"/>
  <c r="AC80" i="2"/>
  <c r="AB80" i="2"/>
  <c r="Y80" i="2"/>
  <c r="X80" i="2"/>
  <c r="W80" i="2"/>
  <c r="V80" i="2"/>
  <c r="U80" i="2"/>
  <c r="T80" i="2"/>
  <c r="P80" i="2"/>
  <c r="O80" i="2"/>
  <c r="N80" i="2"/>
  <c r="M80" i="2"/>
  <c r="L80" i="2"/>
  <c r="K80" i="2"/>
  <c r="J80" i="2"/>
  <c r="I80" i="2"/>
  <c r="H80" i="2"/>
  <c r="G80" i="2"/>
  <c r="F80" i="2"/>
  <c r="E80" i="2"/>
  <c r="AD70" i="2"/>
  <c r="AC70" i="2"/>
  <c r="AB70" i="2"/>
  <c r="Y70" i="2"/>
  <c r="X70" i="2"/>
  <c r="W70" i="2"/>
  <c r="V70" i="2"/>
  <c r="U70" i="2"/>
  <c r="T70" i="2"/>
  <c r="P70" i="2"/>
  <c r="O70" i="2"/>
  <c r="N70" i="2"/>
  <c r="M70" i="2"/>
  <c r="L70" i="2"/>
  <c r="K70" i="2"/>
  <c r="J70" i="2"/>
  <c r="I70" i="2"/>
  <c r="H70" i="2"/>
  <c r="G70" i="2"/>
  <c r="F70" i="2"/>
  <c r="E70" i="2"/>
  <c r="I101" i="2" l="1"/>
  <c r="E37" i="2" l="1"/>
  <c r="F37" i="2"/>
  <c r="G37" i="2"/>
  <c r="H37" i="2"/>
  <c r="I37" i="2"/>
  <c r="J37" i="2"/>
  <c r="K37" i="2"/>
  <c r="L37" i="2"/>
  <c r="M37" i="2"/>
  <c r="N37" i="2"/>
  <c r="O37" i="2"/>
  <c r="P37" i="2"/>
  <c r="T37" i="2"/>
  <c r="U37" i="2"/>
  <c r="V37" i="2"/>
  <c r="W37" i="2"/>
  <c r="X37" i="2"/>
  <c r="Y37" i="2"/>
  <c r="AB37" i="2"/>
  <c r="AC37" i="2"/>
  <c r="AD37" i="2"/>
  <c r="E97" i="2"/>
  <c r="F97" i="2"/>
  <c r="G97" i="2"/>
  <c r="H97" i="2"/>
  <c r="I97" i="2"/>
  <c r="J97" i="2"/>
  <c r="K97" i="2"/>
  <c r="L97" i="2"/>
  <c r="M97" i="2"/>
  <c r="N97" i="2"/>
  <c r="O97" i="2"/>
  <c r="P97" i="2"/>
  <c r="T97" i="2"/>
  <c r="U97" i="2"/>
  <c r="V97" i="2"/>
  <c r="W97" i="2"/>
  <c r="X97" i="2"/>
  <c r="Y97" i="2"/>
  <c r="AB97" i="2"/>
  <c r="AC97" i="2"/>
  <c r="AD97" i="2"/>
  <c r="E26" i="2"/>
  <c r="F26" i="2"/>
  <c r="G26" i="2"/>
  <c r="H26" i="2"/>
  <c r="I26" i="2"/>
  <c r="J26" i="2"/>
  <c r="K26" i="2"/>
  <c r="L26" i="2"/>
  <c r="M26" i="2"/>
  <c r="N26" i="2"/>
  <c r="O26" i="2"/>
  <c r="P26" i="2"/>
  <c r="T26" i="2"/>
  <c r="U26" i="2"/>
  <c r="V26" i="2"/>
  <c r="W26" i="2"/>
  <c r="X26" i="2"/>
  <c r="Y26" i="2"/>
  <c r="AB26" i="2"/>
  <c r="AC26" i="2"/>
  <c r="AD26" i="2"/>
  <c r="M133" i="2" l="1"/>
  <c r="M132" i="2"/>
  <c r="M131" i="2"/>
  <c r="M130" i="2"/>
  <c r="M129" i="2"/>
  <c r="M128" i="2"/>
  <c r="M127" i="2"/>
  <c r="M126" i="2"/>
  <c r="M125" i="2"/>
  <c r="M124" i="2"/>
  <c r="M123" i="2"/>
  <c r="M122" i="2"/>
  <c r="M118" i="2"/>
  <c r="M117" i="2"/>
  <c r="M114" i="2"/>
  <c r="M112" i="2"/>
  <c r="M111" i="2"/>
  <c r="M110" i="2"/>
  <c r="M109" i="2"/>
  <c r="M108" i="2"/>
  <c r="M106" i="2"/>
  <c r="M105" i="2"/>
  <c r="M104" i="2"/>
  <c r="M102" i="2"/>
  <c r="M101" i="2"/>
  <c r="M100" i="2"/>
  <c r="M99" i="2"/>
  <c r="M98" i="2"/>
  <c r="M96" i="2"/>
  <c r="M95" i="2"/>
  <c r="M94" i="2"/>
  <c r="M92" i="2"/>
  <c r="M91" i="2"/>
  <c r="M88" i="2"/>
  <c r="M87" i="2"/>
  <c r="M86" i="2"/>
  <c r="M85" i="2"/>
  <c r="M84" i="2"/>
  <c r="M83" i="2"/>
  <c r="M82" i="2"/>
  <c r="M81" i="2"/>
  <c r="M79" i="2"/>
  <c r="M78" i="2"/>
  <c r="M77" i="2"/>
  <c r="M76" i="2"/>
  <c r="M75" i="2"/>
  <c r="M74" i="2"/>
  <c r="M72" i="2"/>
  <c r="M69" i="2"/>
  <c r="M67" i="2"/>
  <c r="M66" i="2"/>
  <c r="M65" i="2"/>
  <c r="M63" i="2"/>
  <c r="M62" i="2"/>
  <c r="M61" i="2"/>
  <c r="M60" i="2"/>
  <c r="M58" i="2"/>
  <c r="M57" i="2"/>
  <c r="M56" i="2"/>
  <c r="M55" i="2"/>
  <c r="M54" i="2"/>
  <c r="M52" i="2"/>
  <c r="M51" i="2"/>
  <c r="M49" i="2"/>
  <c r="M48" i="2"/>
  <c r="M47" i="2"/>
  <c r="M46" i="2"/>
  <c r="M44" i="2"/>
  <c r="M43" i="2"/>
  <c r="M42" i="2"/>
  <c r="M41" i="2"/>
  <c r="M40" i="2"/>
  <c r="M39" i="2"/>
  <c r="M38" i="2"/>
  <c r="M36" i="2"/>
  <c r="M35" i="2"/>
  <c r="M34" i="2"/>
  <c r="M32" i="2"/>
  <c r="M31" i="2"/>
  <c r="M29" i="2"/>
  <c r="M28" i="2"/>
  <c r="M27" i="2"/>
  <c r="M25" i="2"/>
  <c r="M24" i="2"/>
  <c r="M23" i="2"/>
  <c r="M21" i="2"/>
  <c r="M20" i="2"/>
  <c r="M18" i="2"/>
  <c r="M17" i="2"/>
  <c r="M15" i="2"/>
  <c r="M14" i="2"/>
  <c r="M13" i="2"/>
  <c r="M12" i="2"/>
  <c r="M11" i="2"/>
  <c r="M93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18" i="2"/>
  <c r="J117" i="2"/>
  <c r="J114" i="2"/>
  <c r="J112" i="2"/>
  <c r="J111" i="2"/>
  <c r="J110" i="2"/>
  <c r="J109" i="2"/>
  <c r="J108" i="2"/>
  <c r="J106" i="2"/>
  <c r="J105" i="2"/>
  <c r="J104" i="2"/>
  <c r="J102" i="2"/>
  <c r="J101" i="2"/>
  <c r="J100" i="2"/>
  <c r="J99" i="2"/>
  <c r="J98" i="2"/>
  <c r="J96" i="2"/>
  <c r="J95" i="2"/>
  <c r="J94" i="2"/>
  <c r="J93" i="2"/>
  <c r="J92" i="2"/>
  <c r="J91" i="2"/>
  <c r="J88" i="2"/>
  <c r="J87" i="2"/>
  <c r="J86" i="2"/>
  <c r="J85" i="2"/>
  <c r="J84" i="2"/>
  <c r="J83" i="2"/>
  <c r="J82" i="2"/>
  <c r="J81" i="2"/>
  <c r="J79" i="2"/>
  <c r="J78" i="2"/>
  <c r="J77" i="2"/>
  <c r="J76" i="2"/>
  <c r="J75" i="2"/>
  <c r="J74" i="2"/>
  <c r="J72" i="2"/>
  <c r="J69" i="2"/>
  <c r="J67" i="2"/>
  <c r="J66" i="2"/>
  <c r="J65" i="2"/>
  <c r="J63" i="2"/>
  <c r="J62" i="2"/>
  <c r="J61" i="2"/>
  <c r="J60" i="2"/>
  <c r="J58" i="2"/>
  <c r="J57" i="2"/>
  <c r="J56" i="2"/>
  <c r="J55" i="2"/>
  <c r="J54" i="2"/>
  <c r="J52" i="2"/>
  <c r="J51" i="2"/>
  <c r="J49" i="2"/>
  <c r="J48" i="2"/>
  <c r="J47" i="2"/>
  <c r="J46" i="2"/>
  <c r="J44" i="2"/>
  <c r="J43" i="2"/>
  <c r="J42" i="2"/>
  <c r="J41" i="2"/>
  <c r="J40" i="2"/>
  <c r="J39" i="2"/>
  <c r="J38" i="2"/>
  <c r="J36" i="2"/>
  <c r="J35" i="2"/>
  <c r="J34" i="2"/>
  <c r="J32" i="2"/>
  <c r="J31" i="2"/>
  <c r="J29" i="2"/>
  <c r="J28" i="2"/>
  <c r="J27" i="2"/>
  <c r="J25" i="2"/>
  <c r="J24" i="2"/>
  <c r="J23" i="2"/>
  <c r="J21" i="2"/>
  <c r="J20" i="2"/>
  <c r="J18" i="2"/>
  <c r="J17" i="2"/>
  <c r="J15" i="2"/>
  <c r="J14" i="2"/>
  <c r="J13" i="2"/>
  <c r="J12" i="2"/>
  <c r="J11" i="2"/>
  <c r="G133" i="2" l="1"/>
  <c r="G132" i="2"/>
  <c r="G131" i="2"/>
  <c r="G130" i="2"/>
  <c r="G129" i="2"/>
  <c r="G128" i="2"/>
  <c r="G127" i="2"/>
  <c r="G126" i="2"/>
  <c r="G125" i="2"/>
  <c r="G124" i="2"/>
  <c r="G123" i="2"/>
  <c r="G122" i="2"/>
  <c r="G118" i="2"/>
  <c r="G117" i="2"/>
  <c r="G114" i="2"/>
  <c r="G112" i="2"/>
  <c r="G111" i="2"/>
  <c r="G110" i="2"/>
  <c r="G109" i="2"/>
  <c r="G108" i="2"/>
  <c r="G106" i="2"/>
  <c r="G105" i="2"/>
  <c r="G104" i="2"/>
  <c r="G102" i="2"/>
  <c r="G101" i="2"/>
  <c r="G100" i="2"/>
  <c r="G99" i="2"/>
  <c r="G98" i="2"/>
  <c r="G96" i="2"/>
  <c r="G95" i="2"/>
  <c r="G94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2" i="2"/>
  <c r="G69" i="2"/>
  <c r="G67" i="2"/>
  <c r="G66" i="2"/>
  <c r="G65" i="2"/>
  <c r="G63" i="2"/>
  <c r="G62" i="2"/>
  <c r="G61" i="2"/>
  <c r="G60" i="2"/>
  <c r="G58" i="2"/>
  <c r="G57" i="2"/>
  <c r="G56" i="2"/>
  <c r="G55" i="2"/>
  <c r="G54" i="2"/>
  <c r="G52" i="2"/>
  <c r="G51" i="2"/>
  <c r="G49" i="2"/>
  <c r="G48" i="2"/>
  <c r="G47" i="2"/>
  <c r="G46" i="2"/>
  <c r="G44" i="2"/>
  <c r="G43" i="2"/>
  <c r="G42" i="2"/>
  <c r="G41" i="2"/>
  <c r="G40" i="2"/>
  <c r="G39" i="2"/>
  <c r="G38" i="2"/>
  <c r="G36" i="2"/>
  <c r="G35" i="2"/>
  <c r="G34" i="2"/>
  <c r="G32" i="2"/>
  <c r="G31" i="2"/>
  <c r="G29" i="2"/>
  <c r="G28" i="2"/>
  <c r="G27" i="2"/>
  <c r="G25" i="2"/>
  <c r="G24" i="2"/>
  <c r="G23" i="2"/>
  <c r="G21" i="2"/>
  <c r="G20" i="2"/>
  <c r="G18" i="2"/>
  <c r="G17" i="2"/>
  <c r="G15" i="2"/>
  <c r="G14" i="2"/>
  <c r="G13" i="2"/>
  <c r="G12" i="2"/>
  <c r="G11" i="2"/>
  <c r="G93" i="2"/>
  <c r="AD124" i="2" l="1"/>
  <c r="AC124" i="2"/>
  <c r="AB124" i="2"/>
  <c r="Y124" i="2"/>
  <c r="X124" i="2"/>
  <c r="W124" i="2"/>
  <c r="V124" i="2"/>
  <c r="U124" i="2"/>
  <c r="T124" i="2"/>
  <c r="P124" i="2"/>
  <c r="O124" i="2"/>
  <c r="N124" i="2"/>
  <c r="L124" i="2"/>
  <c r="K124" i="2"/>
  <c r="I124" i="2"/>
  <c r="H124" i="2"/>
  <c r="F124" i="2"/>
  <c r="E124" i="2"/>
  <c r="AD123" i="2"/>
  <c r="AC123" i="2"/>
  <c r="AB123" i="2"/>
  <c r="Y123" i="2"/>
  <c r="X123" i="2"/>
  <c r="W123" i="2"/>
  <c r="V123" i="2"/>
  <c r="U123" i="2"/>
  <c r="T123" i="2"/>
  <c r="P123" i="2"/>
  <c r="O123" i="2"/>
  <c r="N123" i="2"/>
  <c r="L123" i="2"/>
  <c r="K123" i="2"/>
  <c r="I123" i="2"/>
  <c r="H123" i="2"/>
  <c r="F123" i="2"/>
  <c r="E123" i="2"/>
  <c r="E76" i="2"/>
  <c r="F76" i="2"/>
  <c r="H76" i="2"/>
  <c r="I76" i="2"/>
  <c r="K76" i="2"/>
  <c r="L76" i="2"/>
  <c r="N76" i="2"/>
  <c r="O76" i="2"/>
  <c r="P76" i="2"/>
  <c r="T76" i="2"/>
  <c r="U76" i="2"/>
  <c r="V76" i="2"/>
  <c r="W76" i="2"/>
  <c r="X76" i="2"/>
  <c r="Y76" i="2"/>
  <c r="AB76" i="2"/>
  <c r="AC76" i="2"/>
  <c r="AD76" i="2"/>
  <c r="E133" i="2" l="1"/>
  <c r="E132" i="2"/>
  <c r="E131" i="2"/>
  <c r="E130" i="2"/>
  <c r="E129" i="2"/>
  <c r="E128" i="2"/>
  <c r="E127" i="2"/>
  <c r="E126" i="2"/>
  <c r="E125" i="2"/>
  <c r="E122" i="2"/>
  <c r="E118" i="2"/>
  <c r="E117" i="2"/>
  <c r="E114" i="2"/>
  <c r="E112" i="2"/>
  <c r="E111" i="2"/>
  <c r="E110" i="2"/>
  <c r="E109" i="2"/>
  <c r="E108" i="2"/>
  <c r="E106" i="2"/>
  <c r="E105" i="2"/>
  <c r="E104" i="2"/>
  <c r="E102" i="2"/>
  <c r="E101" i="2"/>
  <c r="E100" i="2"/>
  <c r="E99" i="2"/>
  <c r="E98" i="2"/>
  <c r="E96" i="2"/>
  <c r="E95" i="2"/>
  <c r="E94" i="2"/>
  <c r="E93" i="2"/>
  <c r="E92" i="2"/>
  <c r="E91" i="2"/>
  <c r="E88" i="2"/>
  <c r="E87" i="2"/>
  <c r="E86" i="2"/>
  <c r="E85" i="2"/>
  <c r="E84" i="2"/>
  <c r="E83" i="2"/>
  <c r="E82" i="2"/>
  <c r="E81" i="2"/>
  <c r="E79" i="2"/>
  <c r="E78" i="2"/>
  <c r="E77" i="2"/>
  <c r="E75" i="2"/>
  <c r="E74" i="2"/>
  <c r="E72" i="2"/>
  <c r="E69" i="2"/>
  <c r="E67" i="2"/>
  <c r="E66" i="2"/>
  <c r="E65" i="2"/>
  <c r="E63" i="2"/>
  <c r="E62" i="2"/>
  <c r="E61" i="2"/>
  <c r="E60" i="2"/>
  <c r="E58" i="2"/>
  <c r="E57" i="2"/>
  <c r="E56" i="2"/>
  <c r="E55" i="2"/>
  <c r="E54" i="2"/>
  <c r="E52" i="2"/>
  <c r="E51" i="2"/>
  <c r="E49" i="2"/>
  <c r="E48" i="2"/>
  <c r="E47" i="2"/>
  <c r="E46" i="2"/>
  <c r="E44" i="2"/>
  <c r="E43" i="2"/>
  <c r="E42" i="2"/>
  <c r="E41" i="2"/>
  <c r="E40" i="2"/>
  <c r="E39" i="2"/>
  <c r="E38" i="2"/>
  <c r="E36" i="2"/>
  <c r="E35" i="2"/>
  <c r="E34" i="2"/>
  <c r="E32" i="2"/>
  <c r="E31" i="2"/>
  <c r="E29" i="2"/>
  <c r="E28" i="2"/>
  <c r="E27" i="2"/>
  <c r="E25" i="2"/>
  <c r="E24" i="2"/>
  <c r="E23" i="2"/>
  <c r="E21" i="2"/>
  <c r="E20" i="2"/>
  <c r="E18" i="2"/>
  <c r="E17" i="2"/>
  <c r="E15" i="2"/>
  <c r="E14" i="2"/>
  <c r="E13" i="2"/>
  <c r="E12" i="2"/>
  <c r="E11" i="2"/>
  <c r="F81" i="2" l="1"/>
  <c r="H81" i="2"/>
  <c r="I81" i="2"/>
  <c r="K81" i="2"/>
  <c r="L81" i="2"/>
  <c r="N81" i="2"/>
  <c r="O81" i="2"/>
  <c r="P81" i="2"/>
  <c r="T81" i="2"/>
  <c r="U81" i="2"/>
  <c r="V81" i="2"/>
  <c r="W81" i="2"/>
  <c r="X81" i="2"/>
  <c r="Y81" i="2"/>
  <c r="AB81" i="2"/>
  <c r="AC81" i="2"/>
  <c r="AD81" i="2"/>
  <c r="AD82" i="2" l="1"/>
  <c r="AC82" i="2"/>
  <c r="AB82" i="2"/>
  <c r="Y82" i="2"/>
  <c r="X82" i="2"/>
  <c r="W82" i="2"/>
  <c r="V82" i="2"/>
  <c r="U82" i="2"/>
  <c r="T82" i="2"/>
  <c r="P82" i="2"/>
  <c r="O82" i="2"/>
  <c r="N82" i="2"/>
  <c r="L82" i="2"/>
  <c r="K82" i="2"/>
  <c r="I82" i="2"/>
  <c r="H82" i="2"/>
  <c r="F82" i="2"/>
  <c r="F61" i="2" l="1"/>
  <c r="H61" i="2"/>
  <c r="I61" i="2"/>
  <c r="K61" i="2"/>
  <c r="L61" i="2"/>
  <c r="N61" i="2"/>
  <c r="O61" i="2"/>
  <c r="P61" i="2"/>
  <c r="T61" i="2"/>
  <c r="U61" i="2"/>
  <c r="V61" i="2"/>
  <c r="W61" i="2"/>
  <c r="X61" i="2"/>
  <c r="Y61" i="2"/>
  <c r="AB61" i="2"/>
  <c r="AC61" i="2"/>
  <c r="AD61" i="2"/>
  <c r="AD104" i="2" l="1"/>
  <c r="AC104" i="2"/>
  <c r="AB104" i="2"/>
  <c r="Y104" i="2"/>
  <c r="X104" i="2"/>
  <c r="W104" i="2"/>
  <c r="V104" i="2"/>
  <c r="U104" i="2"/>
  <c r="T104" i="2"/>
  <c r="P104" i="2"/>
  <c r="O104" i="2"/>
  <c r="N104" i="2"/>
  <c r="L104" i="2"/>
  <c r="K104" i="2"/>
  <c r="I104" i="2"/>
  <c r="H104" i="2"/>
  <c r="F104" i="2"/>
  <c r="AD69" i="2" l="1"/>
  <c r="AC69" i="2"/>
  <c r="AB69" i="2"/>
  <c r="Y69" i="2"/>
  <c r="X69" i="2"/>
  <c r="W69" i="2"/>
  <c r="V69" i="2"/>
  <c r="U69" i="2"/>
  <c r="T69" i="2"/>
  <c r="P69" i="2"/>
  <c r="O69" i="2"/>
  <c r="N69" i="2"/>
  <c r="L69" i="2"/>
  <c r="K69" i="2"/>
  <c r="I69" i="2"/>
  <c r="H69" i="2"/>
  <c r="F69" i="2"/>
  <c r="AD66" i="2"/>
  <c r="AC66" i="2"/>
  <c r="AB66" i="2"/>
  <c r="Y66" i="2"/>
  <c r="X66" i="2"/>
  <c r="W66" i="2"/>
  <c r="V66" i="2"/>
  <c r="U66" i="2"/>
  <c r="T66" i="2"/>
  <c r="P66" i="2"/>
  <c r="O66" i="2"/>
  <c r="N66" i="2"/>
  <c r="L66" i="2"/>
  <c r="K66" i="2"/>
  <c r="I66" i="2"/>
  <c r="H66" i="2"/>
  <c r="F66" i="2"/>
  <c r="AD102" i="2"/>
  <c r="AC102" i="2"/>
  <c r="AB102" i="2"/>
  <c r="Y102" i="2"/>
  <c r="X102" i="2"/>
  <c r="W102" i="2"/>
  <c r="V102" i="2"/>
  <c r="U102" i="2"/>
  <c r="T102" i="2"/>
  <c r="P102" i="2"/>
  <c r="O102" i="2"/>
  <c r="N102" i="2"/>
  <c r="L102" i="2"/>
  <c r="K102" i="2"/>
  <c r="I102" i="2"/>
  <c r="H102" i="2"/>
  <c r="F102" i="2"/>
  <c r="AD101" i="2"/>
  <c r="AC101" i="2"/>
  <c r="AB101" i="2"/>
  <c r="Y101" i="2"/>
  <c r="X101" i="2"/>
  <c r="W101" i="2"/>
  <c r="V101" i="2"/>
  <c r="U101" i="2"/>
  <c r="T101" i="2"/>
  <c r="P101" i="2"/>
  <c r="O101" i="2"/>
  <c r="N101" i="2"/>
  <c r="L101" i="2"/>
  <c r="K101" i="2"/>
  <c r="H101" i="2"/>
  <c r="F101" i="2"/>
  <c r="F78" i="2" l="1"/>
  <c r="H78" i="2"/>
  <c r="I78" i="2"/>
  <c r="K78" i="2"/>
  <c r="L78" i="2"/>
  <c r="N78" i="2"/>
  <c r="O78" i="2"/>
  <c r="P78" i="2"/>
  <c r="T78" i="2"/>
  <c r="U78" i="2"/>
  <c r="V78" i="2"/>
  <c r="W78" i="2"/>
  <c r="X78" i="2"/>
  <c r="Y78" i="2"/>
  <c r="AB78" i="2"/>
  <c r="AC78" i="2"/>
  <c r="AD78" i="2"/>
  <c r="F91" i="2"/>
  <c r="H91" i="2"/>
  <c r="I91" i="2"/>
  <c r="K91" i="2"/>
  <c r="L91" i="2"/>
  <c r="N91" i="2"/>
  <c r="O91" i="2"/>
  <c r="P91" i="2"/>
  <c r="T91" i="2"/>
  <c r="U91" i="2"/>
  <c r="V91" i="2"/>
  <c r="W91" i="2"/>
  <c r="X91" i="2"/>
  <c r="Y91" i="2"/>
  <c r="AB91" i="2"/>
  <c r="AC91" i="2"/>
  <c r="AD91" i="2"/>
  <c r="AB133" i="2" l="1"/>
  <c r="AB132" i="2"/>
  <c r="AB131" i="2"/>
  <c r="AB130" i="2"/>
  <c r="AB129" i="2"/>
  <c r="AB128" i="2"/>
  <c r="AB127" i="2"/>
  <c r="AB126" i="2"/>
  <c r="AB125" i="2"/>
  <c r="AB122" i="2"/>
  <c r="AB118" i="2"/>
  <c r="AB117" i="2"/>
  <c r="AB114" i="2"/>
  <c r="AB112" i="2"/>
  <c r="AB111" i="2"/>
  <c r="AB110" i="2"/>
  <c r="AB109" i="2"/>
  <c r="AB108" i="2"/>
  <c r="AB106" i="2"/>
  <c r="AB105" i="2"/>
  <c r="AB100" i="2"/>
  <c r="AB99" i="2"/>
  <c r="AB98" i="2"/>
  <c r="AB96" i="2"/>
  <c r="AB95" i="2"/>
  <c r="AB94" i="2"/>
  <c r="AB93" i="2"/>
  <c r="AB92" i="2"/>
  <c r="AB88" i="2"/>
  <c r="AB87" i="2"/>
  <c r="AB86" i="2"/>
  <c r="AB85" i="2"/>
  <c r="AB84" i="2"/>
  <c r="AB83" i="2"/>
  <c r="AB79" i="2"/>
  <c r="AB77" i="2"/>
  <c r="AB75" i="2"/>
  <c r="AB74" i="2"/>
  <c r="AB72" i="2"/>
  <c r="AB67" i="2"/>
  <c r="AB65" i="2"/>
  <c r="AB63" i="2"/>
  <c r="AB62" i="2"/>
  <c r="AB60" i="2"/>
  <c r="AB58" i="2"/>
  <c r="AB57" i="2"/>
  <c r="AB56" i="2"/>
  <c r="AB55" i="2"/>
  <c r="AB54" i="2"/>
  <c r="AB52" i="2"/>
  <c r="AB51" i="2"/>
  <c r="AB49" i="2"/>
  <c r="AB48" i="2"/>
  <c r="AB47" i="2"/>
  <c r="AB46" i="2"/>
  <c r="AB44" i="2"/>
  <c r="AB43" i="2"/>
  <c r="AB42" i="2"/>
  <c r="AB41" i="2"/>
  <c r="AB40" i="2"/>
  <c r="AB39" i="2"/>
  <c r="AB38" i="2"/>
  <c r="AB36" i="2"/>
  <c r="AB35" i="2"/>
  <c r="AB34" i="2"/>
  <c r="AB32" i="2"/>
  <c r="AB31" i="2"/>
  <c r="AB29" i="2"/>
  <c r="AB28" i="2"/>
  <c r="AB27" i="2"/>
  <c r="AB25" i="2"/>
  <c r="AB24" i="2"/>
  <c r="AB23" i="2"/>
  <c r="AB21" i="2"/>
  <c r="AB20" i="2"/>
  <c r="AB18" i="2"/>
  <c r="AB17" i="2"/>
  <c r="AB15" i="2"/>
  <c r="AB14" i="2"/>
  <c r="AB13" i="2"/>
  <c r="AB12" i="2"/>
  <c r="AB11" i="2"/>
  <c r="F126" i="2" l="1"/>
  <c r="H126" i="2"/>
  <c r="I126" i="2"/>
  <c r="K126" i="2"/>
  <c r="L126" i="2"/>
  <c r="N126" i="2"/>
  <c r="O126" i="2"/>
  <c r="P126" i="2"/>
  <c r="T126" i="2"/>
  <c r="U126" i="2"/>
  <c r="V126" i="2"/>
  <c r="W126" i="2"/>
  <c r="X126" i="2"/>
  <c r="Y126" i="2"/>
  <c r="AC126" i="2"/>
  <c r="AD126" i="2"/>
  <c r="F109" i="2"/>
  <c r="H109" i="2"/>
  <c r="I109" i="2"/>
  <c r="K109" i="2"/>
  <c r="L109" i="2"/>
  <c r="N109" i="2"/>
  <c r="O109" i="2"/>
  <c r="P109" i="2"/>
  <c r="T109" i="2"/>
  <c r="U109" i="2"/>
  <c r="V109" i="2"/>
  <c r="W109" i="2"/>
  <c r="X109" i="2"/>
  <c r="Y109" i="2"/>
  <c r="AC109" i="2"/>
  <c r="AD109" i="2"/>
  <c r="F21" i="2"/>
  <c r="H21" i="2"/>
  <c r="I21" i="2"/>
  <c r="K21" i="2"/>
  <c r="L21" i="2"/>
  <c r="N21" i="2"/>
  <c r="O21" i="2"/>
  <c r="P21" i="2"/>
  <c r="T21" i="2"/>
  <c r="U21" i="2"/>
  <c r="V21" i="2"/>
  <c r="W21" i="2"/>
  <c r="X21" i="2"/>
  <c r="Y21" i="2"/>
  <c r="AC21" i="2"/>
  <c r="AD21" i="2"/>
  <c r="F106" i="2"/>
  <c r="H106" i="2"/>
  <c r="I106" i="2"/>
  <c r="K106" i="2"/>
  <c r="L106" i="2"/>
  <c r="N106" i="2"/>
  <c r="O106" i="2"/>
  <c r="P106" i="2"/>
  <c r="T106" i="2"/>
  <c r="U106" i="2"/>
  <c r="V106" i="2"/>
  <c r="W106" i="2"/>
  <c r="X106" i="2"/>
  <c r="Y106" i="2"/>
  <c r="AC106" i="2"/>
  <c r="AD106" i="2"/>
  <c r="F88" i="2"/>
  <c r="H88" i="2"/>
  <c r="I88" i="2"/>
  <c r="K88" i="2"/>
  <c r="L88" i="2"/>
  <c r="N88" i="2"/>
  <c r="O88" i="2"/>
  <c r="P88" i="2"/>
  <c r="T88" i="2"/>
  <c r="U88" i="2"/>
  <c r="V88" i="2"/>
  <c r="W88" i="2"/>
  <c r="X88" i="2"/>
  <c r="Y88" i="2"/>
  <c r="AC88" i="2"/>
  <c r="AD88" i="2"/>
  <c r="F58" i="2"/>
  <c r="H58" i="2"/>
  <c r="I58" i="2"/>
  <c r="K58" i="2"/>
  <c r="L58" i="2"/>
  <c r="N58" i="2"/>
  <c r="O58" i="2"/>
  <c r="P58" i="2"/>
  <c r="T58" i="2"/>
  <c r="U58" i="2"/>
  <c r="V58" i="2"/>
  <c r="W58" i="2"/>
  <c r="X58" i="2"/>
  <c r="Y58" i="2"/>
  <c r="AC58" i="2"/>
  <c r="AD58" i="2"/>
  <c r="F57" i="2"/>
  <c r="H57" i="2"/>
  <c r="I57" i="2"/>
  <c r="K57" i="2"/>
  <c r="L57" i="2"/>
  <c r="N57" i="2"/>
  <c r="O57" i="2"/>
  <c r="P57" i="2"/>
  <c r="T57" i="2"/>
  <c r="U57" i="2"/>
  <c r="V57" i="2"/>
  <c r="W57" i="2"/>
  <c r="X57" i="2"/>
  <c r="Y57" i="2"/>
  <c r="AC57" i="2"/>
  <c r="AD57" i="2"/>
  <c r="F38" i="2"/>
  <c r="H38" i="2"/>
  <c r="I38" i="2"/>
  <c r="K38" i="2"/>
  <c r="L38" i="2"/>
  <c r="N38" i="2"/>
  <c r="O38" i="2"/>
  <c r="P38" i="2"/>
  <c r="T38" i="2"/>
  <c r="U38" i="2"/>
  <c r="V38" i="2"/>
  <c r="W38" i="2"/>
  <c r="X38" i="2"/>
  <c r="Y38" i="2"/>
  <c r="AC38" i="2"/>
  <c r="AD38" i="2"/>
  <c r="F83" i="2"/>
  <c r="H83" i="2"/>
  <c r="I83" i="2"/>
  <c r="K83" i="2"/>
  <c r="L83" i="2"/>
  <c r="N83" i="2"/>
  <c r="O83" i="2"/>
  <c r="P83" i="2"/>
  <c r="T83" i="2"/>
  <c r="U83" i="2"/>
  <c r="V83" i="2"/>
  <c r="W83" i="2"/>
  <c r="X83" i="2"/>
  <c r="Y83" i="2"/>
  <c r="AC83" i="2"/>
  <c r="AD83" i="2"/>
  <c r="F49" i="2"/>
  <c r="H49" i="2"/>
  <c r="I49" i="2"/>
  <c r="K49" i="2"/>
  <c r="L49" i="2"/>
  <c r="N49" i="2"/>
  <c r="O49" i="2"/>
  <c r="P49" i="2"/>
  <c r="T49" i="2"/>
  <c r="U49" i="2"/>
  <c r="V49" i="2"/>
  <c r="W49" i="2"/>
  <c r="X49" i="2"/>
  <c r="Y49" i="2"/>
  <c r="AC49" i="2"/>
  <c r="AD49" i="2"/>
  <c r="F32" i="2"/>
  <c r="H32" i="2"/>
  <c r="I32" i="2"/>
  <c r="K32" i="2"/>
  <c r="L32" i="2"/>
  <c r="N32" i="2"/>
  <c r="O32" i="2"/>
  <c r="P32" i="2"/>
  <c r="T32" i="2"/>
  <c r="U32" i="2"/>
  <c r="V32" i="2"/>
  <c r="W32" i="2"/>
  <c r="X32" i="2"/>
  <c r="Y32" i="2"/>
  <c r="AC32" i="2"/>
  <c r="AD32" i="2"/>
  <c r="F98" i="2"/>
  <c r="H98" i="2"/>
  <c r="I98" i="2"/>
  <c r="K98" i="2"/>
  <c r="L98" i="2"/>
  <c r="N98" i="2"/>
  <c r="O98" i="2"/>
  <c r="P98" i="2"/>
  <c r="T98" i="2"/>
  <c r="U98" i="2"/>
  <c r="V98" i="2"/>
  <c r="W98" i="2"/>
  <c r="X98" i="2"/>
  <c r="Y98" i="2"/>
  <c r="AC98" i="2"/>
  <c r="AD98" i="2"/>
  <c r="U133" i="2" l="1"/>
  <c r="T133" i="2"/>
  <c r="U132" i="2"/>
  <c r="T132" i="2"/>
  <c r="U131" i="2"/>
  <c r="T131" i="2"/>
  <c r="U130" i="2"/>
  <c r="T130" i="2"/>
  <c r="U129" i="2"/>
  <c r="T129" i="2"/>
  <c r="U128" i="2"/>
  <c r="T128" i="2"/>
  <c r="U127" i="2"/>
  <c r="T127" i="2"/>
  <c r="U125" i="2"/>
  <c r="T125" i="2"/>
  <c r="U122" i="2"/>
  <c r="T122" i="2"/>
  <c r="U118" i="2"/>
  <c r="T118" i="2"/>
  <c r="U117" i="2"/>
  <c r="T117" i="2"/>
  <c r="U114" i="2"/>
  <c r="T114" i="2"/>
  <c r="U112" i="2"/>
  <c r="T112" i="2"/>
  <c r="U111" i="2"/>
  <c r="T111" i="2"/>
  <c r="U110" i="2"/>
  <c r="T110" i="2"/>
  <c r="U108" i="2"/>
  <c r="T108" i="2"/>
  <c r="U105" i="2"/>
  <c r="T105" i="2"/>
  <c r="U100" i="2"/>
  <c r="T100" i="2"/>
  <c r="U99" i="2"/>
  <c r="T99" i="2"/>
  <c r="U96" i="2"/>
  <c r="T96" i="2"/>
  <c r="U95" i="2"/>
  <c r="T95" i="2"/>
  <c r="U94" i="2"/>
  <c r="T94" i="2"/>
  <c r="U93" i="2"/>
  <c r="T93" i="2"/>
  <c r="U92" i="2"/>
  <c r="T92" i="2"/>
  <c r="U87" i="2"/>
  <c r="T87" i="2"/>
  <c r="U86" i="2"/>
  <c r="T86" i="2"/>
  <c r="U85" i="2"/>
  <c r="T85" i="2"/>
  <c r="U84" i="2"/>
  <c r="T84" i="2"/>
  <c r="U79" i="2"/>
  <c r="T79" i="2"/>
  <c r="U77" i="2"/>
  <c r="T77" i="2"/>
  <c r="U75" i="2"/>
  <c r="T75" i="2"/>
  <c r="U74" i="2"/>
  <c r="T74" i="2"/>
  <c r="U72" i="2"/>
  <c r="T72" i="2"/>
  <c r="U67" i="2"/>
  <c r="T67" i="2"/>
  <c r="U65" i="2"/>
  <c r="T65" i="2"/>
  <c r="U63" i="2"/>
  <c r="T63" i="2"/>
  <c r="U62" i="2"/>
  <c r="T62" i="2"/>
  <c r="U60" i="2"/>
  <c r="T60" i="2"/>
  <c r="U56" i="2"/>
  <c r="T56" i="2"/>
  <c r="U55" i="2"/>
  <c r="T55" i="2"/>
  <c r="U54" i="2"/>
  <c r="T54" i="2"/>
  <c r="U52" i="2"/>
  <c r="T52" i="2"/>
  <c r="U51" i="2"/>
  <c r="T51" i="2"/>
  <c r="U48" i="2"/>
  <c r="T48" i="2"/>
  <c r="U47" i="2"/>
  <c r="T47" i="2"/>
  <c r="U46" i="2"/>
  <c r="T46" i="2"/>
  <c r="U44" i="2"/>
  <c r="T44" i="2"/>
  <c r="U43" i="2"/>
  <c r="T43" i="2"/>
  <c r="U42" i="2"/>
  <c r="T42" i="2"/>
  <c r="U41" i="2"/>
  <c r="T41" i="2"/>
  <c r="U40" i="2"/>
  <c r="T40" i="2"/>
  <c r="U39" i="2"/>
  <c r="T39" i="2"/>
  <c r="U36" i="2"/>
  <c r="T36" i="2"/>
  <c r="U35" i="2"/>
  <c r="T35" i="2"/>
  <c r="U34" i="2"/>
  <c r="T34" i="2"/>
  <c r="U31" i="2"/>
  <c r="T31" i="2"/>
  <c r="U29" i="2"/>
  <c r="T29" i="2"/>
  <c r="U28" i="2"/>
  <c r="T28" i="2"/>
  <c r="U27" i="2"/>
  <c r="T27" i="2"/>
  <c r="U25" i="2"/>
  <c r="T25" i="2"/>
  <c r="U24" i="2"/>
  <c r="T24" i="2"/>
  <c r="U23" i="2"/>
  <c r="T23" i="2"/>
  <c r="U20" i="2"/>
  <c r="T20" i="2"/>
  <c r="U18" i="2"/>
  <c r="T18" i="2"/>
  <c r="U17" i="2"/>
  <c r="T17" i="2"/>
  <c r="U15" i="2"/>
  <c r="T15" i="2"/>
  <c r="U14" i="2"/>
  <c r="T14" i="2"/>
  <c r="U13" i="2"/>
  <c r="T13" i="2"/>
  <c r="U12" i="2"/>
  <c r="T12" i="2"/>
  <c r="U11" i="2"/>
  <c r="O133" i="2"/>
  <c r="N133" i="2"/>
  <c r="O132" i="2"/>
  <c r="N132" i="2"/>
  <c r="O131" i="2"/>
  <c r="N131" i="2"/>
  <c r="O130" i="2"/>
  <c r="N130" i="2"/>
  <c r="O129" i="2"/>
  <c r="N129" i="2"/>
  <c r="O128" i="2"/>
  <c r="N128" i="2"/>
  <c r="O127" i="2"/>
  <c r="N127" i="2"/>
  <c r="O125" i="2"/>
  <c r="N125" i="2"/>
  <c r="O122" i="2"/>
  <c r="N122" i="2"/>
  <c r="O118" i="2"/>
  <c r="N118" i="2"/>
  <c r="O117" i="2"/>
  <c r="N117" i="2"/>
  <c r="O114" i="2"/>
  <c r="N114" i="2"/>
  <c r="O112" i="2"/>
  <c r="N112" i="2"/>
  <c r="O111" i="2"/>
  <c r="N111" i="2"/>
  <c r="O110" i="2"/>
  <c r="N110" i="2"/>
  <c r="O108" i="2"/>
  <c r="N108" i="2"/>
  <c r="O105" i="2"/>
  <c r="N105" i="2"/>
  <c r="O100" i="2"/>
  <c r="N100" i="2"/>
  <c r="O99" i="2"/>
  <c r="N99" i="2"/>
  <c r="O96" i="2"/>
  <c r="N96" i="2"/>
  <c r="O95" i="2"/>
  <c r="N95" i="2"/>
  <c r="O94" i="2"/>
  <c r="N94" i="2"/>
  <c r="O93" i="2"/>
  <c r="N93" i="2"/>
  <c r="O92" i="2"/>
  <c r="N92" i="2"/>
  <c r="O87" i="2"/>
  <c r="N87" i="2"/>
  <c r="O86" i="2"/>
  <c r="N86" i="2"/>
  <c r="O85" i="2"/>
  <c r="N85" i="2"/>
  <c r="O84" i="2"/>
  <c r="N84" i="2"/>
  <c r="O79" i="2"/>
  <c r="N79" i="2"/>
  <c r="O77" i="2"/>
  <c r="N77" i="2"/>
  <c r="O75" i="2"/>
  <c r="N75" i="2"/>
  <c r="O74" i="2"/>
  <c r="N74" i="2"/>
  <c r="O72" i="2"/>
  <c r="N72" i="2"/>
  <c r="O67" i="2"/>
  <c r="N67" i="2"/>
  <c r="O65" i="2"/>
  <c r="N65" i="2"/>
  <c r="O63" i="2"/>
  <c r="N63" i="2"/>
  <c r="O62" i="2"/>
  <c r="N62" i="2"/>
  <c r="O60" i="2"/>
  <c r="N60" i="2"/>
  <c r="O56" i="2"/>
  <c r="N56" i="2"/>
  <c r="O55" i="2"/>
  <c r="N55" i="2"/>
  <c r="O54" i="2"/>
  <c r="N54" i="2"/>
  <c r="O52" i="2"/>
  <c r="N52" i="2"/>
  <c r="O51" i="2"/>
  <c r="N51" i="2"/>
  <c r="O48" i="2"/>
  <c r="N48" i="2"/>
  <c r="O47" i="2"/>
  <c r="N47" i="2"/>
  <c r="O46" i="2"/>
  <c r="N46" i="2"/>
  <c r="O44" i="2"/>
  <c r="N44" i="2"/>
  <c r="O43" i="2"/>
  <c r="N43" i="2"/>
  <c r="O42" i="2"/>
  <c r="N42" i="2"/>
  <c r="O41" i="2"/>
  <c r="N41" i="2"/>
  <c r="O40" i="2"/>
  <c r="N40" i="2"/>
  <c r="O39" i="2"/>
  <c r="N39" i="2"/>
  <c r="O36" i="2"/>
  <c r="N36" i="2"/>
  <c r="O35" i="2"/>
  <c r="N35" i="2"/>
  <c r="O34" i="2"/>
  <c r="N34" i="2"/>
  <c r="O31" i="2"/>
  <c r="N31" i="2"/>
  <c r="O29" i="2"/>
  <c r="N29" i="2"/>
  <c r="O28" i="2"/>
  <c r="N28" i="2"/>
  <c r="O27" i="2"/>
  <c r="N27" i="2"/>
  <c r="O25" i="2"/>
  <c r="N25" i="2"/>
  <c r="O24" i="2"/>
  <c r="N24" i="2"/>
  <c r="O23" i="2"/>
  <c r="N23" i="2"/>
  <c r="O20" i="2"/>
  <c r="N20" i="2"/>
  <c r="O18" i="2"/>
  <c r="N18" i="2"/>
  <c r="O17" i="2"/>
  <c r="N17" i="2"/>
  <c r="O15" i="2"/>
  <c r="N15" i="2"/>
  <c r="O14" i="2"/>
  <c r="N14" i="2"/>
  <c r="O13" i="2"/>
  <c r="N13" i="2"/>
  <c r="O12" i="2"/>
  <c r="N12" i="2"/>
  <c r="O11" i="2"/>
  <c r="N11" i="2"/>
  <c r="I133" i="2"/>
  <c r="H133" i="2"/>
  <c r="F133" i="2"/>
  <c r="I132" i="2"/>
  <c r="H132" i="2"/>
  <c r="F132" i="2"/>
  <c r="I131" i="2"/>
  <c r="H131" i="2"/>
  <c r="F131" i="2"/>
  <c r="I130" i="2"/>
  <c r="H130" i="2"/>
  <c r="F130" i="2"/>
  <c r="I129" i="2"/>
  <c r="H129" i="2"/>
  <c r="F129" i="2"/>
  <c r="I128" i="2"/>
  <c r="H128" i="2"/>
  <c r="F128" i="2"/>
  <c r="I127" i="2"/>
  <c r="H127" i="2"/>
  <c r="F127" i="2"/>
  <c r="I125" i="2"/>
  <c r="H125" i="2"/>
  <c r="F125" i="2"/>
  <c r="I122" i="2"/>
  <c r="H122" i="2"/>
  <c r="F122" i="2"/>
  <c r="I118" i="2"/>
  <c r="H118" i="2"/>
  <c r="F118" i="2"/>
  <c r="I117" i="2"/>
  <c r="H117" i="2"/>
  <c r="F117" i="2"/>
  <c r="I114" i="2"/>
  <c r="H114" i="2"/>
  <c r="F114" i="2"/>
  <c r="I112" i="2"/>
  <c r="H112" i="2"/>
  <c r="F112" i="2"/>
  <c r="I111" i="2"/>
  <c r="H111" i="2"/>
  <c r="F111" i="2"/>
  <c r="I110" i="2"/>
  <c r="H110" i="2"/>
  <c r="F110" i="2"/>
  <c r="I108" i="2"/>
  <c r="H108" i="2"/>
  <c r="F108" i="2"/>
  <c r="I105" i="2"/>
  <c r="H105" i="2"/>
  <c r="F105" i="2"/>
  <c r="I100" i="2"/>
  <c r="H100" i="2"/>
  <c r="F100" i="2"/>
  <c r="I99" i="2"/>
  <c r="H99" i="2"/>
  <c r="F99" i="2"/>
  <c r="I96" i="2"/>
  <c r="H96" i="2"/>
  <c r="F96" i="2"/>
  <c r="I95" i="2"/>
  <c r="H95" i="2"/>
  <c r="F95" i="2"/>
  <c r="I94" i="2"/>
  <c r="H94" i="2"/>
  <c r="F94" i="2"/>
  <c r="I93" i="2"/>
  <c r="H93" i="2"/>
  <c r="F93" i="2"/>
  <c r="I92" i="2"/>
  <c r="H92" i="2"/>
  <c r="F92" i="2"/>
  <c r="I87" i="2"/>
  <c r="H87" i="2"/>
  <c r="F87" i="2"/>
  <c r="I86" i="2"/>
  <c r="H86" i="2"/>
  <c r="F86" i="2"/>
  <c r="I85" i="2"/>
  <c r="H85" i="2"/>
  <c r="F85" i="2"/>
  <c r="I84" i="2"/>
  <c r="H84" i="2"/>
  <c r="F84" i="2"/>
  <c r="I79" i="2"/>
  <c r="H79" i="2"/>
  <c r="F79" i="2"/>
  <c r="I77" i="2"/>
  <c r="H77" i="2"/>
  <c r="F77" i="2"/>
  <c r="I75" i="2"/>
  <c r="H75" i="2"/>
  <c r="F75" i="2"/>
  <c r="I74" i="2"/>
  <c r="H74" i="2"/>
  <c r="F74" i="2"/>
  <c r="I72" i="2"/>
  <c r="H72" i="2"/>
  <c r="F72" i="2"/>
  <c r="I67" i="2"/>
  <c r="H67" i="2"/>
  <c r="F67" i="2"/>
  <c r="I65" i="2"/>
  <c r="H65" i="2"/>
  <c r="F65" i="2"/>
  <c r="I63" i="2"/>
  <c r="H63" i="2"/>
  <c r="F63" i="2"/>
  <c r="I62" i="2"/>
  <c r="H62" i="2"/>
  <c r="F62" i="2"/>
  <c r="I60" i="2"/>
  <c r="H60" i="2"/>
  <c r="F60" i="2"/>
  <c r="I56" i="2"/>
  <c r="H56" i="2"/>
  <c r="F56" i="2"/>
  <c r="I55" i="2"/>
  <c r="H55" i="2"/>
  <c r="F55" i="2"/>
  <c r="I54" i="2"/>
  <c r="H54" i="2"/>
  <c r="F54" i="2"/>
  <c r="I52" i="2"/>
  <c r="H52" i="2"/>
  <c r="F52" i="2"/>
  <c r="I51" i="2"/>
  <c r="H51" i="2"/>
  <c r="F51" i="2"/>
  <c r="I48" i="2"/>
  <c r="H48" i="2"/>
  <c r="F48" i="2"/>
  <c r="I47" i="2"/>
  <c r="H47" i="2"/>
  <c r="F47" i="2"/>
  <c r="I46" i="2"/>
  <c r="H46" i="2"/>
  <c r="F46" i="2"/>
  <c r="I44" i="2"/>
  <c r="H44" i="2"/>
  <c r="F44" i="2"/>
  <c r="I43" i="2"/>
  <c r="H43" i="2"/>
  <c r="F43" i="2"/>
  <c r="I42" i="2"/>
  <c r="H42" i="2"/>
  <c r="F42" i="2"/>
  <c r="I41" i="2"/>
  <c r="H41" i="2"/>
  <c r="F41" i="2"/>
  <c r="I40" i="2"/>
  <c r="H40" i="2"/>
  <c r="F40" i="2"/>
  <c r="I39" i="2"/>
  <c r="H39" i="2"/>
  <c r="F39" i="2"/>
  <c r="I36" i="2"/>
  <c r="H36" i="2"/>
  <c r="F36" i="2"/>
  <c r="I35" i="2"/>
  <c r="H35" i="2"/>
  <c r="F35" i="2"/>
  <c r="I34" i="2"/>
  <c r="H34" i="2"/>
  <c r="F34" i="2"/>
  <c r="I31" i="2"/>
  <c r="H31" i="2"/>
  <c r="F31" i="2"/>
  <c r="I29" i="2"/>
  <c r="H29" i="2"/>
  <c r="F29" i="2"/>
  <c r="I28" i="2"/>
  <c r="H28" i="2"/>
  <c r="F28" i="2"/>
  <c r="I27" i="2"/>
  <c r="H27" i="2"/>
  <c r="F27" i="2"/>
  <c r="I25" i="2"/>
  <c r="H25" i="2"/>
  <c r="F25" i="2"/>
  <c r="I24" i="2"/>
  <c r="H24" i="2"/>
  <c r="F24" i="2"/>
  <c r="I23" i="2"/>
  <c r="H23" i="2"/>
  <c r="F23" i="2"/>
  <c r="I20" i="2"/>
  <c r="H20" i="2"/>
  <c r="F20" i="2"/>
  <c r="I18" i="2"/>
  <c r="H18" i="2"/>
  <c r="F18" i="2"/>
  <c r="I17" i="2"/>
  <c r="H17" i="2"/>
  <c r="F17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T11" i="2"/>
  <c r="AD133" i="2" l="1"/>
  <c r="AD132" i="2"/>
  <c r="AD131" i="2"/>
  <c r="AD130" i="2"/>
  <c r="AD129" i="2"/>
  <c r="AD128" i="2"/>
  <c r="AD127" i="2"/>
  <c r="AD125" i="2"/>
  <c r="AD122" i="2"/>
  <c r="AD118" i="2"/>
  <c r="AD117" i="2"/>
  <c r="AD114" i="2"/>
  <c r="AD112" i="2"/>
  <c r="AD111" i="2"/>
  <c r="AD110" i="2"/>
  <c r="AD108" i="2"/>
  <c r="AD105" i="2"/>
  <c r="AD100" i="2"/>
  <c r="AD99" i="2"/>
  <c r="AD96" i="2"/>
  <c r="AD95" i="2"/>
  <c r="AD94" i="2"/>
  <c r="AD93" i="2"/>
  <c r="AD92" i="2"/>
  <c r="AD87" i="2"/>
  <c r="AD86" i="2"/>
  <c r="AD85" i="2"/>
  <c r="AD84" i="2"/>
  <c r="AD79" i="2"/>
  <c r="AD77" i="2"/>
  <c r="AD75" i="2"/>
  <c r="AD74" i="2"/>
  <c r="AD72" i="2"/>
  <c r="AD67" i="2"/>
  <c r="AD65" i="2"/>
  <c r="AD63" i="2"/>
  <c r="AD62" i="2"/>
  <c r="AD60" i="2"/>
  <c r="AD56" i="2"/>
  <c r="AD55" i="2"/>
  <c r="AD54" i="2"/>
  <c r="AD52" i="2"/>
  <c r="AD51" i="2"/>
  <c r="AD48" i="2"/>
  <c r="AD47" i="2"/>
  <c r="AD46" i="2"/>
  <c r="AD44" i="2"/>
  <c r="AD43" i="2"/>
  <c r="AD42" i="2"/>
  <c r="AD41" i="2"/>
  <c r="AD40" i="2"/>
  <c r="AD39" i="2"/>
  <c r="AD36" i="2"/>
  <c r="AD35" i="2"/>
  <c r="AD34" i="2"/>
  <c r="AD31" i="2"/>
  <c r="AD29" i="2"/>
  <c r="AD28" i="2"/>
  <c r="AD27" i="2"/>
  <c r="AD25" i="2"/>
  <c r="AD24" i="2"/>
  <c r="AD23" i="2"/>
  <c r="AD20" i="2"/>
  <c r="AD18" i="2"/>
  <c r="AD17" i="2"/>
  <c r="AD15" i="2"/>
  <c r="AD14" i="2"/>
  <c r="AD13" i="2"/>
  <c r="AD12" i="2"/>
  <c r="AD11" i="2"/>
  <c r="AC133" i="2"/>
  <c r="AC132" i="2"/>
  <c r="AC131" i="2"/>
  <c r="AC130" i="2"/>
  <c r="AC129" i="2"/>
  <c r="AC128" i="2"/>
  <c r="AC127" i="2"/>
  <c r="AC125" i="2"/>
  <c r="AC122" i="2"/>
  <c r="AC118" i="2"/>
  <c r="AC117" i="2"/>
  <c r="AC114" i="2"/>
  <c r="AC112" i="2"/>
  <c r="AC111" i="2"/>
  <c r="AC110" i="2"/>
  <c r="AC108" i="2"/>
  <c r="AC105" i="2"/>
  <c r="AC100" i="2"/>
  <c r="AC99" i="2"/>
  <c r="AC96" i="2"/>
  <c r="AC95" i="2"/>
  <c r="AC94" i="2"/>
  <c r="AC93" i="2"/>
  <c r="AC92" i="2"/>
  <c r="AC87" i="2"/>
  <c r="AC86" i="2"/>
  <c r="AC85" i="2"/>
  <c r="AC84" i="2"/>
  <c r="AC79" i="2"/>
  <c r="AC77" i="2"/>
  <c r="AC75" i="2"/>
  <c r="AC74" i="2"/>
  <c r="AC72" i="2"/>
  <c r="AC67" i="2"/>
  <c r="AC65" i="2"/>
  <c r="AC63" i="2"/>
  <c r="AC62" i="2"/>
  <c r="AC60" i="2"/>
  <c r="AC56" i="2"/>
  <c r="AC55" i="2"/>
  <c r="AC54" i="2"/>
  <c r="AC52" i="2"/>
  <c r="AC51" i="2"/>
  <c r="AC48" i="2"/>
  <c r="AC47" i="2"/>
  <c r="AC46" i="2"/>
  <c r="AC44" i="2"/>
  <c r="AC43" i="2"/>
  <c r="AC42" i="2"/>
  <c r="AC41" i="2"/>
  <c r="AC40" i="2"/>
  <c r="AC39" i="2"/>
  <c r="AC36" i="2"/>
  <c r="AC35" i="2"/>
  <c r="AC34" i="2"/>
  <c r="AC31" i="2"/>
  <c r="AC29" i="2"/>
  <c r="AC28" i="2"/>
  <c r="AC27" i="2"/>
  <c r="AC25" i="2"/>
  <c r="AC24" i="2"/>
  <c r="AC23" i="2"/>
  <c r="AC20" i="2"/>
  <c r="AC18" i="2"/>
  <c r="AC17" i="2"/>
  <c r="AC15" i="2"/>
  <c r="AC14" i="2"/>
  <c r="AC13" i="2"/>
  <c r="AC12" i="2"/>
  <c r="AC11" i="2"/>
  <c r="Y133" i="2"/>
  <c r="Y132" i="2"/>
  <c r="Y131" i="2"/>
  <c r="Y130" i="2"/>
  <c r="Y129" i="2"/>
  <c r="Y128" i="2"/>
  <c r="Y127" i="2"/>
  <c r="Y125" i="2"/>
  <c r="Y122" i="2"/>
  <c r="Y118" i="2"/>
  <c r="Y117" i="2"/>
  <c r="Y114" i="2"/>
  <c r="Y112" i="2"/>
  <c r="Y111" i="2"/>
  <c r="Y110" i="2"/>
  <c r="Y108" i="2"/>
  <c r="Y105" i="2"/>
  <c r="Y100" i="2"/>
  <c r="Y99" i="2"/>
  <c r="Y96" i="2"/>
  <c r="Y95" i="2"/>
  <c r="Y94" i="2"/>
  <c r="Y93" i="2"/>
  <c r="Y92" i="2"/>
  <c r="Y87" i="2"/>
  <c r="Y86" i="2"/>
  <c r="Y85" i="2"/>
  <c r="Y84" i="2"/>
  <c r="Y79" i="2"/>
  <c r="Y77" i="2"/>
  <c r="Y75" i="2"/>
  <c r="Y74" i="2"/>
  <c r="Y72" i="2"/>
  <c r="Y67" i="2"/>
  <c r="Y65" i="2"/>
  <c r="Y63" i="2"/>
  <c r="Y62" i="2"/>
  <c r="Y60" i="2"/>
  <c r="Y56" i="2"/>
  <c r="Y55" i="2"/>
  <c r="Y54" i="2"/>
  <c r="Y52" i="2"/>
  <c r="Y51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X133" i="2"/>
  <c r="X132" i="2"/>
  <c r="X131" i="2"/>
  <c r="X130" i="2"/>
  <c r="X129" i="2"/>
  <c r="X128" i="2"/>
  <c r="X127" i="2"/>
  <c r="X125" i="2"/>
  <c r="X122" i="2"/>
  <c r="X118" i="2"/>
  <c r="X117" i="2"/>
  <c r="X114" i="2"/>
  <c r="X112" i="2"/>
  <c r="X111" i="2"/>
  <c r="X110" i="2"/>
  <c r="X108" i="2"/>
  <c r="X105" i="2"/>
  <c r="X100" i="2"/>
  <c r="X99" i="2"/>
  <c r="X96" i="2"/>
  <c r="X95" i="2"/>
  <c r="X94" i="2"/>
  <c r="X93" i="2"/>
  <c r="X92" i="2"/>
  <c r="X87" i="2"/>
  <c r="X86" i="2"/>
  <c r="X85" i="2"/>
  <c r="X84" i="2"/>
  <c r="X79" i="2"/>
  <c r="X77" i="2"/>
  <c r="X75" i="2"/>
  <c r="X74" i="2"/>
  <c r="X72" i="2"/>
  <c r="X67" i="2"/>
  <c r="X65" i="2"/>
  <c r="X63" i="2"/>
  <c r="X62" i="2"/>
  <c r="X60" i="2"/>
  <c r="X56" i="2"/>
  <c r="X55" i="2"/>
  <c r="X54" i="2"/>
  <c r="X52" i="2"/>
  <c r="X51" i="2"/>
  <c r="X48" i="2"/>
  <c r="X47" i="2"/>
  <c r="X46" i="2"/>
  <c r="X44" i="2"/>
  <c r="X43" i="2"/>
  <c r="X42" i="2"/>
  <c r="X41" i="2"/>
  <c r="X40" i="2"/>
  <c r="X39" i="2"/>
  <c r="X36" i="2"/>
  <c r="X35" i="2"/>
  <c r="X34" i="2"/>
  <c r="X31" i="2"/>
  <c r="X29" i="2"/>
  <c r="X28" i="2"/>
  <c r="X27" i="2"/>
  <c r="X25" i="2"/>
  <c r="X24" i="2"/>
  <c r="X23" i="2"/>
  <c r="X20" i="2"/>
  <c r="X18" i="2"/>
  <c r="X17" i="2"/>
  <c r="X15" i="2"/>
  <c r="X14" i="2"/>
  <c r="X13" i="2"/>
  <c r="X12" i="2"/>
  <c r="W133" i="2"/>
  <c r="W132" i="2"/>
  <c r="W131" i="2"/>
  <c r="W130" i="2"/>
  <c r="W129" i="2"/>
  <c r="W128" i="2"/>
  <c r="W127" i="2"/>
  <c r="W125" i="2"/>
  <c r="W122" i="2"/>
  <c r="W118" i="2"/>
  <c r="W117" i="2"/>
  <c r="W114" i="2"/>
  <c r="W112" i="2"/>
  <c r="W111" i="2"/>
  <c r="W110" i="2"/>
  <c r="W108" i="2"/>
  <c r="W105" i="2"/>
  <c r="W100" i="2"/>
  <c r="W99" i="2"/>
  <c r="W96" i="2"/>
  <c r="W95" i="2"/>
  <c r="W94" i="2"/>
  <c r="W93" i="2"/>
  <c r="W92" i="2"/>
  <c r="W87" i="2"/>
  <c r="W86" i="2"/>
  <c r="W85" i="2"/>
  <c r="W84" i="2"/>
  <c r="W79" i="2"/>
  <c r="W77" i="2"/>
  <c r="W75" i="2"/>
  <c r="W74" i="2"/>
  <c r="W72" i="2"/>
  <c r="W67" i="2"/>
  <c r="W65" i="2"/>
  <c r="W63" i="2"/>
  <c r="W62" i="2"/>
  <c r="W60" i="2"/>
  <c r="W56" i="2"/>
  <c r="W55" i="2"/>
  <c r="W54" i="2"/>
  <c r="W52" i="2"/>
  <c r="W51" i="2"/>
  <c r="W48" i="2"/>
  <c r="W47" i="2"/>
  <c r="W46" i="2"/>
  <c r="W44" i="2"/>
  <c r="W43" i="2"/>
  <c r="W42" i="2"/>
  <c r="W41" i="2"/>
  <c r="W40" i="2"/>
  <c r="W39" i="2"/>
  <c r="W36" i="2"/>
  <c r="W35" i="2"/>
  <c r="W34" i="2"/>
  <c r="W31" i="2"/>
  <c r="W29" i="2"/>
  <c r="W28" i="2"/>
  <c r="W27" i="2"/>
  <c r="W25" i="2"/>
  <c r="W24" i="2"/>
  <c r="W23" i="2"/>
  <c r="W20" i="2"/>
  <c r="W18" i="2"/>
  <c r="W17" i="2"/>
  <c r="W15" i="2"/>
  <c r="W14" i="2"/>
  <c r="W13" i="2"/>
  <c r="W12" i="2"/>
  <c r="W11" i="2"/>
  <c r="V133" i="2"/>
  <c r="V132" i="2"/>
  <c r="V131" i="2"/>
  <c r="V130" i="2"/>
  <c r="V129" i="2"/>
  <c r="V128" i="2"/>
  <c r="V127" i="2"/>
  <c r="V125" i="2"/>
  <c r="V122" i="2"/>
  <c r="V118" i="2"/>
  <c r="V117" i="2"/>
  <c r="V114" i="2"/>
  <c r="V112" i="2"/>
  <c r="V111" i="2"/>
  <c r="V110" i="2"/>
  <c r="V108" i="2"/>
  <c r="V105" i="2"/>
  <c r="V100" i="2"/>
  <c r="V99" i="2"/>
  <c r="V96" i="2"/>
  <c r="V95" i="2"/>
  <c r="V94" i="2"/>
  <c r="V93" i="2"/>
  <c r="V92" i="2"/>
  <c r="V87" i="2"/>
  <c r="V86" i="2"/>
  <c r="V85" i="2"/>
  <c r="V84" i="2"/>
  <c r="V79" i="2"/>
  <c r="V77" i="2"/>
  <c r="V75" i="2"/>
  <c r="V74" i="2"/>
  <c r="V72" i="2"/>
  <c r="V67" i="2"/>
  <c r="V65" i="2"/>
  <c r="V63" i="2"/>
  <c r="V62" i="2"/>
  <c r="V60" i="2"/>
  <c r="V56" i="2"/>
  <c r="V55" i="2"/>
  <c r="V54" i="2"/>
  <c r="V52" i="2"/>
  <c r="V51" i="2"/>
  <c r="V48" i="2"/>
  <c r="V47" i="2"/>
  <c r="V46" i="2"/>
  <c r="V44" i="2"/>
  <c r="V43" i="2"/>
  <c r="V42" i="2"/>
  <c r="V41" i="2"/>
  <c r="V40" i="2"/>
  <c r="V39" i="2"/>
  <c r="V36" i="2"/>
  <c r="V35" i="2"/>
  <c r="V34" i="2"/>
  <c r="V31" i="2"/>
  <c r="V29" i="2"/>
  <c r="V28" i="2"/>
  <c r="V27" i="2"/>
  <c r="V25" i="2"/>
  <c r="V24" i="2"/>
  <c r="V23" i="2"/>
  <c r="V20" i="2"/>
  <c r="V18" i="2"/>
  <c r="V17" i="2"/>
  <c r="V15" i="2"/>
  <c r="V14" i="2"/>
  <c r="V13" i="2"/>
  <c r="V12" i="2"/>
  <c r="V11" i="2"/>
  <c r="P133" i="2"/>
  <c r="P132" i="2"/>
  <c r="P131" i="2"/>
  <c r="P130" i="2"/>
  <c r="P129" i="2"/>
  <c r="P128" i="2"/>
  <c r="P127" i="2"/>
  <c r="P125" i="2"/>
  <c r="P122" i="2"/>
  <c r="P118" i="2"/>
  <c r="P117" i="2"/>
  <c r="P114" i="2"/>
  <c r="P112" i="2"/>
  <c r="P111" i="2"/>
  <c r="P110" i="2"/>
  <c r="P108" i="2"/>
  <c r="P105" i="2"/>
  <c r="P100" i="2"/>
  <c r="P99" i="2"/>
  <c r="P96" i="2"/>
  <c r="P95" i="2"/>
  <c r="P94" i="2"/>
  <c r="P93" i="2"/>
  <c r="P92" i="2"/>
  <c r="P87" i="2"/>
  <c r="P86" i="2"/>
  <c r="P85" i="2"/>
  <c r="P84" i="2"/>
  <c r="P79" i="2"/>
  <c r="P77" i="2"/>
  <c r="P75" i="2"/>
  <c r="P74" i="2"/>
  <c r="P72" i="2"/>
  <c r="P67" i="2"/>
  <c r="P65" i="2"/>
  <c r="P63" i="2"/>
  <c r="P62" i="2"/>
  <c r="P60" i="2"/>
  <c r="P56" i="2"/>
  <c r="P55" i="2"/>
  <c r="P54" i="2"/>
  <c r="P52" i="2"/>
  <c r="P51" i="2"/>
  <c r="P48" i="2"/>
  <c r="P47" i="2"/>
  <c r="P46" i="2"/>
  <c r="P44" i="2"/>
  <c r="P43" i="2"/>
  <c r="P42" i="2"/>
  <c r="P41" i="2"/>
  <c r="P40" i="2"/>
  <c r="P39" i="2"/>
  <c r="P36" i="2"/>
  <c r="P35" i="2"/>
  <c r="P34" i="2"/>
  <c r="P31" i="2"/>
  <c r="P29" i="2"/>
  <c r="P28" i="2"/>
  <c r="P27" i="2"/>
  <c r="P25" i="2"/>
  <c r="P24" i="2"/>
  <c r="P23" i="2"/>
  <c r="P20" i="2"/>
  <c r="P18" i="2"/>
  <c r="P17" i="2"/>
  <c r="P15" i="2"/>
  <c r="P14" i="2"/>
  <c r="P13" i="2"/>
  <c r="P12" i="2"/>
  <c r="P11" i="2"/>
  <c r="L133" i="2"/>
  <c r="L132" i="2"/>
  <c r="L131" i="2"/>
  <c r="L130" i="2"/>
  <c r="L129" i="2"/>
  <c r="L128" i="2"/>
  <c r="L127" i="2"/>
  <c r="L125" i="2"/>
  <c r="L122" i="2"/>
  <c r="L118" i="2"/>
  <c r="L117" i="2"/>
  <c r="L114" i="2"/>
  <c r="L112" i="2"/>
  <c r="L111" i="2"/>
  <c r="L110" i="2"/>
  <c r="L108" i="2"/>
  <c r="L105" i="2"/>
  <c r="L100" i="2"/>
  <c r="L99" i="2"/>
  <c r="L96" i="2"/>
  <c r="L95" i="2"/>
  <c r="L94" i="2"/>
  <c r="L93" i="2"/>
  <c r="L92" i="2"/>
  <c r="L87" i="2"/>
  <c r="L86" i="2"/>
  <c r="L85" i="2"/>
  <c r="L84" i="2"/>
  <c r="L79" i="2"/>
  <c r="L77" i="2"/>
  <c r="L75" i="2"/>
  <c r="L74" i="2"/>
  <c r="L72" i="2"/>
  <c r="L67" i="2"/>
  <c r="L65" i="2"/>
  <c r="L63" i="2"/>
  <c r="L62" i="2"/>
  <c r="L60" i="2"/>
  <c r="L56" i="2"/>
  <c r="L55" i="2"/>
  <c r="L54" i="2"/>
  <c r="L52" i="2"/>
  <c r="L51" i="2"/>
  <c r="L48" i="2"/>
  <c r="L47" i="2"/>
  <c r="L46" i="2"/>
  <c r="L44" i="2"/>
  <c r="L43" i="2"/>
  <c r="L42" i="2"/>
  <c r="L41" i="2"/>
  <c r="L40" i="2"/>
  <c r="L39" i="2"/>
  <c r="L36" i="2"/>
  <c r="L35" i="2"/>
  <c r="L34" i="2"/>
  <c r="L31" i="2"/>
  <c r="L29" i="2"/>
  <c r="L28" i="2"/>
  <c r="L27" i="2"/>
  <c r="L25" i="2"/>
  <c r="L24" i="2"/>
  <c r="L23" i="2"/>
  <c r="L20" i="2"/>
  <c r="L18" i="2"/>
  <c r="L17" i="2"/>
  <c r="L15" i="2"/>
  <c r="L14" i="2"/>
  <c r="L13" i="2"/>
  <c r="L12" i="2"/>
  <c r="L11" i="2"/>
  <c r="K133" i="2"/>
  <c r="K132" i="2"/>
  <c r="K131" i="2"/>
  <c r="K130" i="2"/>
  <c r="K129" i="2"/>
  <c r="K128" i="2"/>
  <c r="K127" i="2"/>
  <c r="K125" i="2"/>
  <c r="K122" i="2"/>
  <c r="K118" i="2"/>
  <c r="K117" i="2"/>
  <c r="K114" i="2"/>
  <c r="K112" i="2"/>
  <c r="K111" i="2"/>
  <c r="K110" i="2"/>
  <c r="K108" i="2"/>
  <c r="K105" i="2"/>
  <c r="K100" i="2"/>
  <c r="K99" i="2"/>
  <c r="K96" i="2"/>
  <c r="K95" i="2"/>
  <c r="K94" i="2"/>
  <c r="K93" i="2"/>
  <c r="K92" i="2"/>
  <c r="K87" i="2"/>
  <c r="K86" i="2"/>
  <c r="K85" i="2"/>
  <c r="K84" i="2"/>
  <c r="K79" i="2"/>
  <c r="K77" i="2"/>
  <c r="K75" i="2"/>
  <c r="K74" i="2"/>
  <c r="K72" i="2"/>
  <c r="K67" i="2"/>
  <c r="K65" i="2"/>
  <c r="K63" i="2"/>
  <c r="K62" i="2"/>
  <c r="K60" i="2"/>
  <c r="K56" i="2"/>
  <c r="K55" i="2"/>
  <c r="K54" i="2"/>
  <c r="K52" i="2"/>
  <c r="K51" i="2"/>
  <c r="K48" i="2"/>
  <c r="K47" i="2"/>
  <c r="K46" i="2"/>
  <c r="K44" i="2"/>
  <c r="K43" i="2"/>
  <c r="K42" i="2"/>
  <c r="K41" i="2"/>
  <c r="K40" i="2"/>
  <c r="K39" i="2"/>
  <c r="K36" i="2"/>
  <c r="K35" i="2"/>
  <c r="K34" i="2"/>
  <c r="K31" i="2"/>
  <c r="K29" i="2"/>
  <c r="K28" i="2"/>
  <c r="K27" i="2"/>
  <c r="K25" i="2"/>
  <c r="K24" i="2"/>
  <c r="K23" i="2"/>
  <c r="K20" i="2"/>
  <c r="K18" i="2"/>
  <c r="K17" i="2"/>
  <c r="K15" i="2"/>
  <c r="K14" i="2"/>
  <c r="K13" i="2"/>
  <c r="K12" i="2"/>
  <c r="K11" i="2"/>
</calcChain>
</file>

<file path=xl/sharedStrings.xml><?xml version="1.0" encoding="utf-8"?>
<sst xmlns="http://schemas.openxmlformats.org/spreadsheetml/2006/main" count="1614" uniqueCount="297">
  <si>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</si>
  <si>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</si>
  <si>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</si>
  <si>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</si>
  <si>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</si>
  <si>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</si>
  <si>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</si>
  <si>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</si>
  <si>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</si>
  <si>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</si>
  <si>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</si>
  <si>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</si>
  <si>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</si>
  <si>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</si>
  <si>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</si>
  <si>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</si>
  <si>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</si>
  <si>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</si>
  <si>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</si>
  <si>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</si>
  <si>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</si>
  <si>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</si>
  <si>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</si>
  <si>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</si>
  <si>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</si>
  <si>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</si>
  <si>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</si>
  <si>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</si>
  <si>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</si>
  <si>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</si>
  <si>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</si>
  <si>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</si>
  <si>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</si>
  <si>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</si>
  <si>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</si>
  <si>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</si>
  <si>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</si>
  <si>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</si>
  <si>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</si>
  <si>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</si>
  <si>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</si>
  <si>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</si>
  <si>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</si>
  <si>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</si>
  <si>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</si>
  <si>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</si>
  <si>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</si>
  <si>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</si>
  <si>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</si>
  <si>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</si>
  <si>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</si>
  <si>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</si>
  <si>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</si>
  <si>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</si>
  <si>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</si>
  <si>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</si>
  <si>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</si>
  <si>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</si>
  <si>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</si>
  <si>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</si>
  <si>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</si>
  <si>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</si>
  <si>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</si>
  <si>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</si>
  <si>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</si>
  <si>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</si>
  <si>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</si>
  <si>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</si>
  <si>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</si>
  <si>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</si>
  <si>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</si>
  <si>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</si>
  <si>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</si>
  <si>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</si>
  <si>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</si>
  <si>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</si>
  <si>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</si>
  <si>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</si>
  <si>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</si>
  <si>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</si>
  <si>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</si>
  <si>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</si>
  <si>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</si>
  <si>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</si>
  <si>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</si>
  <si>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</si>
  <si>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</si>
  <si>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</si>
  <si>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</si>
  <si>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</si>
  <si>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</si>
  <si>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</si>
  <si>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</si>
  <si>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</si>
  <si>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</si>
  <si>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</si>
  <si>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</si>
  <si>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</si>
  <si>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</si>
  <si>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</si>
  <si>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</si>
  <si>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</si>
  <si>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</si>
  <si>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</si>
  <si>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</si>
  <si>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</si>
  <si>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</si>
  <si>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</si>
  <si>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</si>
  <si>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</si>
  <si>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</si>
  <si>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</si>
  <si>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</si>
  <si>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</si>
  <si>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</si>
  <si>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</si>
  <si>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</si>
  <si>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</si>
  <si>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</si>
  <si>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</si>
  <si>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</si>
  <si>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</si>
  <si>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</si>
  <si>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</si>
  <si>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</si>
  <si>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</si>
  <si>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</si>
  <si>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</si>
  <si>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</si>
  <si>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</si>
  <si>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</si>
  <si>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</si>
  <si>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</si>
  <si>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</si>
  <si>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</si>
  <si>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</si>
  <si>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</si>
  <si>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</si>
  <si>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</si>
  <si>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</si>
  <si>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</si>
  <si>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</si>
  <si>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</si>
  <si>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</si>
  <si>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</si>
  <si>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</si>
  <si>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</si>
  <si>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</si>
  <si>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</si>
  <si>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</si>
  <si>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</si>
  <si>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</si>
  <si>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</si>
  <si>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</si>
  <si>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</si>
  <si>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</si>
  <si>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</si>
  <si>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</si>
  <si>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</si>
  <si>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</si>
  <si>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</si>
  <si>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</si>
  <si>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</si>
  <si>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</si>
  <si>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</si>
  <si>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</si>
  <si>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</si>
  <si>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</si>
  <si>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</si>
  <si>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</si>
  <si>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</si>
  <si>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</si>
  <si>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</si>
  <si>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</si>
  <si>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</si>
  <si>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</si>
  <si>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</si>
  <si>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</si>
  <si>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</si>
  <si>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</si>
  <si>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</si>
  <si>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</si>
  <si>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</si>
  <si>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</si>
  <si>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</si>
  <si>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</si>
  <si>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</si>
  <si>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</si>
  <si>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</si>
  <si>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</si>
  <si>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</si>
  <si>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</si>
  <si>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</si>
  <si>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</si>
  <si>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</si>
  <si>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</si>
  <si>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</si>
  <si>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</si>
  <si>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</si>
  <si>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</si>
  <si>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</si>
  <si>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</si>
  <si>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</si>
  <si>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</si>
  <si>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</si>
  <si>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</si>
  <si>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</si>
  <si>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</si>
  <si>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</si>
  <si>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</si>
  <si>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</si>
  <si>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</si>
  <si>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</si>
  <si>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</si>
  <si>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</si>
  <si>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</si>
  <si>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</si>
  <si>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</si>
  <si>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</si>
  <si>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</si>
  <si>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</si>
  <si>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</si>
  <si>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</si>
  <si>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</si>
  <si>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</si>
  <si>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</si>
  <si>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</si>
  <si>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</si>
  <si>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</si>
  <si>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</si>
  <si>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</si>
  <si>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</si>
  <si>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</si>
  <si>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</si>
  <si>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</si>
  <si>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</si>
  <si>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</si>
  <si>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</si>
  <si>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</si>
  <si>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</si>
  <si>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</si>
  <si>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</si>
  <si>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</si>
  <si>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</si>
  <si>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</si>
  <si>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</si>
  <si>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</si>
  <si>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</si>
  <si>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</si>
  <si>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</si>
  <si>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</si>
  <si>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</si>
  <si>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</si>
  <si>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</si>
  <si>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</si>
  <si>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</si>
  <si>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</si>
  <si>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</si>
  <si>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</si>
  <si>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</si>
  <si>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</si>
  <si>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</si>
  <si>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</si>
  <si>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</si>
  <si>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</si>
  <si>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</si>
  <si>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</si>
  <si>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</si>
  <si>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</si>
  <si>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</si>
  <si>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</si>
  <si>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АОЛЛО BLACK-OUT</t>
  </si>
  <si>
    <t>Максимальные высоты рулонных тканей (Benthin). Версия 2.27</t>
  </si>
  <si>
    <t>зебра ТОКИО , 300 см</t>
  </si>
  <si>
    <t>зебра ДОРИ , 300 см</t>
  </si>
  <si>
    <t>Максимальные ширины и высоты тканей зебра (Benthin). Версия 2.16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</si>
  <si>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</si>
  <si>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</si>
  <si>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</si>
  <si>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</si>
  <si>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</si>
  <si>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</si>
  <si>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</si>
  <si>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 xml:space="preserve">Максимальные ширины и высоты тканей зебра (UNI-ROLLA) ЭП. Версия 2.16
</t>
  </si>
  <si>
    <t>Максимальные ширины и высоты тканей зебра (UNI-MGS) ручное управление. Версия 2.15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</si>
  <si>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</si>
  <si>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</si>
  <si>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</si>
  <si>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</si>
  <si>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</si>
  <si>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</si>
  <si>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</si>
  <si>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</si>
  <si>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</si>
  <si>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</si>
  <si>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Максимальные высоты рулонных тканей (UNI-AMG) ручное управление. Версия 2.35</t>
  </si>
  <si>
    <t>Максимальные высоты рулонных тканей  (UNI-AMG) ЭП. Версия 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</si>
</sst>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7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4" fillId="0" borderId="4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133"/>
  <sheetViews>
    <sheetView showGridLines="0" zoomScale="82" zoomScaleNormal="82" workbookViewId="0">
      <pane ySplit="10" topLeftCell="A11" activePane="bottomLeft" state="frozen"/>
      <selection activeCell="N20" sqref="N20"/>
      <selection pane="bottomLeft" activeCell="L5" sqref="L5"/>
    </sheetView>
  </sheetViews>
  <sheetFormatPr defaultRowHeight="15" x14ac:dyDescent="0.25"/>
  <cols>
    <col min="1" max="1" width="43.7109375" customWidth="1"/>
    <col min="2" max="2" width="7.42578125" customWidth="1"/>
    <col min="3" max="3" width="9" hidden="1" customWidth="1"/>
    <col min="4" max="4" width="9.140625" customWidth="1"/>
    <col min="5" max="5" width="10.5703125" customWidth="1"/>
    <col min="6" max="7" width="10.42578125" customWidth="1"/>
    <col min="14" max="14" width="9.140625" customWidth="1"/>
    <col min="15" max="15" width="10" customWidth="1"/>
    <col min="18" max="18" width="9.5703125" customWidth="1"/>
    <col min="20" max="21" width="9.140625" customWidth="1"/>
    <col min="22" max="22" width="10.140625" customWidth="1"/>
    <col min="23" max="24" width="10" customWidth="1"/>
    <col min="26" max="26" width="9.85546875" customWidth="1"/>
    <col min="28" max="28" width="9.140625" customWidth="1"/>
    <col min="29" max="29" width="9.85546875" customWidth="1"/>
    <col min="31" max="31" width="9.85546875" customWidth="1"/>
  </cols>
  <sheetData>
    <row r="1" spans="1:31" ht="15" hidden="1" customHeight="1" x14ac:dyDescent="0.25">
      <c r="B1" t="s">
        <v>214</v>
      </c>
      <c r="E1" s="186" t="s">
        <v>216</v>
      </c>
      <c r="F1" s="186" t="s">
        <v>217</v>
      </c>
      <c r="G1" s="186" t="s">
        <v>218</v>
      </c>
      <c r="H1" s="186"/>
      <c r="I1" s="186"/>
      <c r="J1" s="186"/>
      <c r="K1" s="186"/>
      <c r="L1" s="186"/>
      <c r="M1" s="186"/>
      <c r="N1" s="186" t="s">
        <v>219</v>
      </c>
      <c r="O1" s="186"/>
      <c r="P1" s="186"/>
      <c r="Q1" s="186" t="s">
        <v>220</v>
      </c>
      <c r="R1" s="186"/>
      <c r="S1" s="186"/>
      <c r="T1" s="186" t="s">
        <v>221</v>
      </c>
      <c r="U1" s="186" t="s">
        <v>222</v>
      </c>
      <c r="V1" s="186"/>
      <c r="W1" s="186"/>
      <c r="X1" s="186"/>
      <c r="Y1" s="186"/>
      <c r="Z1" s="186"/>
      <c r="AA1" s="186"/>
      <c r="AB1" s="186" t="s">
        <v>223</v>
      </c>
      <c r="AC1" s="186"/>
      <c r="AD1" s="186"/>
      <c r="AE1" s="186"/>
    </row>
    <row r="2" spans="1:31" hidden="1" x14ac:dyDescent="0.25">
      <c r="B2" t="s">
        <v>215</v>
      </c>
      <c r="E2" s="186">
        <v>65</v>
      </c>
      <c r="F2" s="186">
        <v>70</v>
      </c>
      <c r="G2" s="186">
        <v>103</v>
      </c>
      <c r="H2" s="186"/>
      <c r="I2" s="186"/>
      <c r="J2" s="186"/>
      <c r="K2" s="186"/>
      <c r="L2" s="186"/>
      <c r="M2" s="186"/>
      <c r="N2" s="186">
        <v>54</v>
      </c>
      <c r="O2" s="186"/>
      <c r="P2" s="186"/>
      <c r="Q2" s="187">
        <v>79</v>
      </c>
      <c r="R2" s="186"/>
      <c r="S2" s="186"/>
      <c r="T2" s="186">
        <v>88</v>
      </c>
      <c r="U2" s="186">
        <v>104</v>
      </c>
      <c r="V2" s="186"/>
      <c r="W2" s="186"/>
      <c r="X2" s="186"/>
      <c r="Y2" s="186"/>
      <c r="Z2" s="186"/>
      <c r="AA2" s="186"/>
      <c r="AB2" s="186">
        <v>86</v>
      </c>
      <c r="AC2" s="186"/>
      <c r="AD2" s="186"/>
      <c r="AE2" s="186"/>
    </row>
    <row r="3" spans="1:31" ht="26.25" x14ac:dyDescent="0.4">
      <c r="B3" s="250" t="s">
        <v>272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</row>
    <row r="4" spans="1:31" ht="16.5" customHeight="1" x14ac:dyDescent="0.4">
      <c r="B4" s="208"/>
      <c r="C4" s="208"/>
      <c r="D4" s="214" t="s">
        <v>238</v>
      </c>
      <c r="E4" s="247" t="s">
        <v>239</v>
      </c>
      <c r="F4" s="247"/>
      <c r="G4" s="247"/>
      <c r="H4" s="247"/>
      <c r="I4" s="247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</row>
    <row r="5" spans="1:31" ht="16.5" thickBot="1" x14ac:dyDescent="0.3">
      <c r="D5" s="236"/>
      <c r="E5" s="247"/>
      <c r="F5" s="247"/>
      <c r="G5" s="247"/>
      <c r="H5" s="247"/>
      <c r="I5" s="247"/>
    </row>
    <row r="6" spans="1:31" hidden="1" x14ac:dyDescent="0.25">
      <c r="B6">
        <v>6</v>
      </c>
      <c r="C6">
        <v>29</v>
      </c>
      <c r="K6">
        <v>44</v>
      </c>
      <c r="L6">
        <v>43</v>
      </c>
      <c r="P6">
        <v>43</v>
      </c>
      <c r="Q6">
        <v>43</v>
      </c>
      <c r="R6">
        <v>44</v>
      </c>
      <c r="S6">
        <v>52</v>
      </c>
      <c r="T6">
        <v>52</v>
      </c>
      <c r="U6">
        <v>65</v>
      </c>
      <c r="V6">
        <v>52</v>
      </c>
      <c r="W6">
        <v>65</v>
      </c>
      <c r="Z6">
        <v>75</v>
      </c>
      <c r="AA6">
        <v>75</v>
      </c>
      <c r="AE6">
        <v>75</v>
      </c>
    </row>
    <row r="7" spans="1:31" ht="15.75" hidden="1" thickBot="1" x14ac:dyDescent="0.3">
      <c r="E7">
        <v>65</v>
      </c>
      <c r="G7">
        <v>103</v>
      </c>
      <c r="K7">
        <v>70</v>
      </c>
      <c r="N7">
        <v>54</v>
      </c>
      <c r="P7">
        <v>88</v>
      </c>
      <c r="Q7">
        <v>72</v>
      </c>
      <c r="R7">
        <v>72</v>
      </c>
      <c r="S7">
        <v>72</v>
      </c>
      <c r="T7">
        <v>104</v>
      </c>
      <c r="U7">
        <v>86</v>
      </c>
      <c r="V7">
        <v>104</v>
      </c>
      <c r="W7">
        <v>86</v>
      </c>
      <c r="Z7">
        <v>88</v>
      </c>
      <c r="AA7">
        <v>104</v>
      </c>
      <c r="AE7">
        <v>86</v>
      </c>
    </row>
    <row r="8" spans="1:31" ht="30.75" customHeight="1" thickBot="1" x14ac:dyDescent="0.3">
      <c r="A8" s="262" t="s">
        <v>73</v>
      </c>
      <c r="B8" s="265" t="s">
        <v>80</v>
      </c>
      <c r="C8" s="265" t="s">
        <v>72</v>
      </c>
      <c r="D8" s="268" t="s">
        <v>225</v>
      </c>
      <c r="E8" s="259" t="s">
        <v>99</v>
      </c>
      <c r="F8" s="260"/>
      <c r="G8" s="260"/>
      <c r="H8" s="260"/>
      <c r="I8" s="260"/>
      <c r="J8" s="260"/>
      <c r="K8" s="260"/>
      <c r="L8" s="260"/>
      <c r="M8" s="261"/>
      <c r="N8" s="260" t="s">
        <v>100</v>
      </c>
      <c r="O8" s="260"/>
      <c r="P8" s="261"/>
      <c r="Q8" s="277" t="s">
        <v>134</v>
      </c>
      <c r="R8" s="260"/>
      <c r="S8" s="261"/>
      <c r="T8" s="259" t="s">
        <v>101</v>
      </c>
      <c r="U8" s="260"/>
      <c r="V8" s="260"/>
      <c r="W8" s="260"/>
      <c r="X8" s="260"/>
      <c r="Y8" s="260"/>
      <c r="Z8" s="260"/>
      <c r="AA8" s="261"/>
      <c r="AB8" s="259" t="s">
        <v>102</v>
      </c>
      <c r="AC8" s="260"/>
      <c r="AD8" s="260"/>
      <c r="AE8" s="261"/>
    </row>
    <row r="9" spans="1:31" ht="15" customHeight="1" x14ac:dyDescent="0.25">
      <c r="A9" s="263"/>
      <c r="B9" s="266"/>
      <c r="C9" s="266"/>
      <c r="D9" s="269"/>
      <c r="E9" s="251" t="s">
        <v>81</v>
      </c>
      <c r="F9" s="253" t="s">
        <v>82</v>
      </c>
      <c r="G9" s="257" t="s">
        <v>126</v>
      </c>
      <c r="H9" s="253" t="s">
        <v>83</v>
      </c>
      <c r="I9" s="253" t="s">
        <v>84</v>
      </c>
      <c r="J9" s="257" t="s">
        <v>127</v>
      </c>
      <c r="K9" s="253" t="s">
        <v>85</v>
      </c>
      <c r="L9" s="253" t="s">
        <v>86</v>
      </c>
      <c r="M9" s="248" t="s">
        <v>128</v>
      </c>
      <c r="N9" s="271" t="s">
        <v>87</v>
      </c>
      <c r="O9" s="273" t="s">
        <v>88</v>
      </c>
      <c r="P9" s="274" t="s">
        <v>89</v>
      </c>
      <c r="Q9" s="271" t="s">
        <v>135</v>
      </c>
      <c r="R9" s="273" t="s">
        <v>136</v>
      </c>
      <c r="S9" s="274" t="s">
        <v>137</v>
      </c>
      <c r="T9" s="275" t="s">
        <v>90</v>
      </c>
      <c r="U9" s="253" t="s">
        <v>91</v>
      </c>
      <c r="V9" s="253" t="s">
        <v>92</v>
      </c>
      <c r="W9" s="253" t="s">
        <v>93</v>
      </c>
      <c r="X9" s="253" t="s">
        <v>94</v>
      </c>
      <c r="Y9" s="255" t="s">
        <v>95</v>
      </c>
      <c r="Z9" s="253" t="s">
        <v>139</v>
      </c>
      <c r="AA9" s="248" t="s">
        <v>140</v>
      </c>
      <c r="AB9" s="251" t="s">
        <v>96</v>
      </c>
      <c r="AC9" s="253" t="s">
        <v>97</v>
      </c>
      <c r="AD9" s="255" t="s">
        <v>98</v>
      </c>
      <c r="AE9" s="248" t="s">
        <v>141</v>
      </c>
    </row>
    <row r="10" spans="1:31" ht="15.75" thickBot="1" x14ac:dyDescent="0.3">
      <c r="A10" s="264"/>
      <c r="B10" s="267"/>
      <c r="C10" s="267"/>
      <c r="D10" s="270"/>
      <c r="E10" s="252"/>
      <c r="F10" s="254"/>
      <c r="G10" s="258"/>
      <c r="H10" s="254"/>
      <c r="I10" s="254"/>
      <c r="J10" s="258"/>
      <c r="K10" s="254"/>
      <c r="L10" s="254"/>
      <c r="M10" s="249"/>
      <c r="N10" s="272"/>
      <c r="O10" s="254"/>
      <c r="P10" s="249"/>
      <c r="Q10" s="272"/>
      <c r="R10" s="254"/>
      <c r="S10" s="249"/>
      <c r="T10" s="276"/>
      <c r="U10" s="254"/>
      <c r="V10" s="254"/>
      <c r="W10" s="254"/>
      <c r="X10" s="254"/>
      <c r="Y10" s="256"/>
      <c r="Z10" s="254"/>
      <c r="AA10" s="249"/>
      <c r="AB10" s="252"/>
      <c r="AC10" s="254"/>
      <c r="AD10" s="256"/>
      <c r="AE10" s="249"/>
    </row>
    <row r="11" spans="1:31" x14ac:dyDescent="0.25">
      <c r="A11" s="1" t="s">
        <v>0</v>
      </c>
      <c r="B11" s="3" t="s">
        <v>74</v>
      </c>
      <c r="C11" s="1">
        <v>0.36</v>
      </c>
      <c r="D11" s="188" t="s">
        <v>203</v>
      </c>
      <c r="E11" s="28">
        <f t="shared" ref="E11:E48" si="0">IF(((($E$7/2)^2-($C$6/2)^2)*PI()/$C11/1000)-0.2&gt;6,6,((($E$7/2)^2-($C$6/2)^2)*PI()/$C11/1000)-0.2)</f>
        <v>6</v>
      </c>
      <c r="F11" s="29">
        <f t="shared" ref="F11:F48" si="1">IF(((($K$7/2)^2-($C$6/2)^2)*PI()/$C11/1000)-0.2&gt;6,6,((($K$7/2)^2-($C$6/2)^2)*PI()/$C11/1000)-0.2)</f>
        <v>6</v>
      </c>
      <c r="G11" s="30">
        <f t="shared" ref="G11:G48" si="2">IF(((($G$7/2)^2-($C$6/2)^2)*PI()/$C11/1000)-0.2&gt;6,6,((($G$7/2)^2-($C$6/2)^2)*PI()/$C11/1000)-0.2)</f>
        <v>6</v>
      </c>
      <c r="H11" s="29">
        <f t="shared" ref="H11:H48" si="3">IF(((($E$7/2)^2-($L$6/2)^2)*PI()/$C11/1000)-0.2&gt;6,6,((($E$7/2)^2-($L$6/2)^2)*PI()/$C11/1000)-0.2)</f>
        <v>4.9836278784231585</v>
      </c>
      <c r="I11" s="30">
        <f t="shared" ref="I11:I48" si="4">IF(((($K$7/2)^2-($L$6/2)^2)*PI()/$C11/1000)-0.2&gt;6,6,((($K$7/2)^2-($L$6/2)^2)*PI()/$C11/1000)-0.2)</f>
        <v>6</v>
      </c>
      <c r="J11" s="29">
        <f t="shared" ref="J11:J48" si="5">IF(((($G$7/2)^2-($L$6/2)^2)*PI()/$C11/1000)-0.2&gt;6,6,((($G$7/2)^2-($L$6/2)^2)*PI()/$C11/1000)-0.2)</f>
        <v>6</v>
      </c>
      <c r="K11" s="30">
        <f t="shared" ref="K11:K48" si="6">IF(((($E$7/2)^2-($K$6/2)^2)*PI()/$C11/1000)-0.3&gt;6,6,((($E$7/2)^2-($K$6/2)^2)*PI()/$C11/1000)-0.3)</f>
        <v>4.6938233222687753</v>
      </c>
      <c r="L11" s="29">
        <f t="shared" ref="L11:L48" si="7">IF(((($K$7/2)^2-($K$6/2)^2)*PI()/$C11/1000)-0.3&gt;6,6,((($K$7/2)^2-($K$6/2)^2)*PI()/$C11/1000)-0.3)</f>
        <v>6</v>
      </c>
      <c r="M11" s="31">
        <f t="shared" ref="M11:M48" si="8">IF(((($G$7/2)^2-($K$6/2)^2)*PI()/$C11/1000)-0.3&gt;6,6,((($G$7/2)^2-($K$6/2)^2)*PI()/$C11/1000)-0.3)</f>
        <v>6</v>
      </c>
      <c r="N11" s="32">
        <f t="shared" ref="N11:N48" si="9">IF(((($N$7/2)^2-($C$6/2)^2)*PI()/$C11/1000)-0.2&gt;6,6,((($N$7/2)^2-($C$6/2)^2)*PI()/$C11/1000)-0.2)</f>
        <v>4.3269477473602915</v>
      </c>
      <c r="O11" s="30">
        <f t="shared" ref="O11:O48" si="10">IF(((($N$7/2)^2-($L$6/2)^2)*PI()/$C11/1000)-0.2&gt;6,6,((($N$7/2)^2-($L$6/2)^2)*PI()/$C11/1000)-0.2)</f>
        <v>2.1278328898474368</v>
      </c>
      <c r="P11" s="33">
        <f t="shared" ref="P11:P48" si="11">IF(((($N$7/2)^2-($K$6/2)^2)*PI()/$C11/1000)-0.3&gt;6,6,((($N$7/2)^2-($K$6/2)^2)*PI()/$C11/1000)-0.3)</f>
        <v>1.8380283336930539</v>
      </c>
      <c r="Q11" s="34">
        <f t="shared" ref="Q11:Q48" si="12">IF(((($Q$7/2)^2-($Q$6/2)^2)*PI()/$C11/1000)-0.2&gt;6,6,((($Q$7/2)^2-($Q$6/2)^2)*PI()/$C11/1000)-0.2)</f>
        <v>6</v>
      </c>
      <c r="R11" s="29">
        <f t="shared" ref="R11:R48" si="13">IF(((($R$7/2)^2-($R$6/2)^2)*PI()/$C11/1000)-0.3&gt;6,6,((($R$7/2)^2-($R$6/2)^2)*PI()/$C11/1000)-0.3)</f>
        <v>6</v>
      </c>
      <c r="S11" s="31">
        <f t="shared" ref="S11:S48" si="14">IF(((($S$7/2)^2-($S$6/2)^2)*PI()/$C11/1000)-0.3&gt;6,6,((($S$7/2)^2-($S$6/2)^2)*PI()/$C11/1000)-0.3)</f>
        <v>5.1105206811824218</v>
      </c>
      <c r="T11" s="28">
        <f t="shared" ref="T11:T48" si="15">IF(((($P$7/2)^2-($P$6/2)^2)*PI()/$C11/1000)-0.2&gt;6,6,((($P$7/2)^2-($P$6/2)^2)*PI()/$C11/1000)-0.2)</f>
        <v>6</v>
      </c>
      <c r="U11" s="29">
        <f t="shared" ref="U11:U48" si="16">IF(((($T$7/2)^2-($P$6/2)^2)*PI()/$C11/1000)-0.2&gt;6,6,((($T$7/2)^2-($P$6/2)^2)*PI()/$C11/1000)-0.2)</f>
        <v>6</v>
      </c>
      <c r="V11" s="30">
        <f t="shared" ref="V11:V48" si="17">IF(((($P$7/2)^2-($T$6/2)^2)*PI()/$C11/1000)-0.3&gt;6,6,((($P$7/2)^2-($T$6/2)^2)*PI()/$C11/1000)-0.3)</f>
        <v>6</v>
      </c>
      <c r="W11" s="29">
        <f t="shared" ref="W11:W48" si="18">IF(((($T$7/2)^2-($T$6/2)^2)*PI()/$C11/1000)-0.3&gt;6,6,((($T$7/2)^2-($T$6/2)^2)*PI()/$C11/1000)-0.3)</f>
        <v>6</v>
      </c>
      <c r="X11" s="30">
        <f t="shared" ref="X11:X48" si="19">IF(((($P$7/2)^2-($U$6/2)^2)*PI()/$C11/1000)-0.3&gt;6,6,((($P$7/2)^2-($U$6/2)^2)*PI()/$C11/1000)-0.3)</f>
        <v>6</v>
      </c>
      <c r="Y11" s="35">
        <f t="shared" ref="Y11:Y48" si="20">IF(((($T$7/2)^2-($U$6/2)^2)*PI()/$C11/1000)-0.3&gt;6,6,((($T$7/2)^2-($U$6/2)^2)*PI()/$C11/1000)-0.3)</f>
        <v>6</v>
      </c>
      <c r="Z11" s="30">
        <f t="shared" ref="Z11:Z48" si="21">IF(((($Z$7/2)^2-($Z$6/2)^2)*PI()/$C11/1000)-0.3&gt;6,6,((($Z$7/2)^2-($Z$6/2)^2)*PI()/$C11/1000)-0.3)</f>
        <v>4.3229408562199811</v>
      </c>
      <c r="AA11" s="33">
        <f t="shared" ref="AA11:AA48" si="22">IF(((($AA$7/2)^2-($AA$6/2)^2)*PI()/$C11/1000)-0.2&gt;6,6,((($AA$7/2)^2-($AA$6/2)^2)*PI()/$C11/1000)-0.2)</f>
        <v>6</v>
      </c>
      <c r="AB11" s="28">
        <f t="shared" ref="AB11:AB48" si="23">IF(((($U$7/2)^2-($P$6/2)^2)*PI()/$C11/1000)-0.2&gt;6,6,((($U$7/2)^2-($P$6/2)^2)*PI()/$C11/1000)-0.2)</f>
        <v>6</v>
      </c>
      <c r="AC11" s="29">
        <f t="shared" ref="AC11:AC48" si="24">IF(((($U$7/2)^2-($T$6/2)^2)*PI()/$C11/1000)-0.3&gt;6,6,((($U$7/2)^2-($T$6/2)^2)*PI()/$C11/1000)-0.3)</f>
        <v>6</v>
      </c>
      <c r="AD11" s="36">
        <f t="shared" ref="AD11:AD48" si="25">IF(((($U$7/2)^2-($U$6/2)^2)*PI()/$C11/1000)-0.3&gt;6,6,((($U$7/2)^2-($U$6/2)^2)*PI()/$C11/1000)-0.3)</f>
        <v>6</v>
      </c>
      <c r="AE11" s="37">
        <f t="shared" ref="AE11:AE48" si="26">IF(((($AE$7/2)^2-($AE$6/2)^2)*PI()/$C11/1000)-0.3&gt;6,6,((($AE$7/2)^2-($AE$6/2)^2)*PI()/$C11/1000)-0.3)</f>
        <v>3.5637226316024471</v>
      </c>
    </row>
    <row r="12" spans="1:31" x14ac:dyDescent="0.25">
      <c r="A12" s="2" t="s">
        <v>1</v>
      </c>
      <c r="B12" s="4" t="s">
        <v>75</v>
      </c>
      <c r="C12" s="2">
        <v>0.28999999999999998</v>
      </c>
      <c r="D12" s="188" t="s">
        <v>203</v>
      </c>
      <c r="E12" s="38">
        <f t="shared" si="0"/>
        <v>6</v>
      </c>
      <c r="F12" s="39">
        <f t="shared" si="1"/>
        <v>6</v>
      </c>
      <c r="G12" s="40">
        <f t="shared" si="2"/>
        <v>6</v>
      </c>
      <c r="H12" s="39">
        <f t="shared" si="3"/>
        <v>6</v>
      </c>
      <c r="I12" s="40">
        <f t="shared" si="4"/>
        <v>6</v>
      </c>
      <c r="J12" s="39">
        <f t="shared" si="5"/>
        <v>6</v>
      </c>
      <c r="K12" s="40">
        <f t="shared" si="6"/>
        <v>5.8992289517819279</v>
      </c>
      <c r="L12" s="39">
        <f t="shared" si="7"/>
        <v>6</v>
      </c>
      <c r="M12" s="41">
        <f t="shared" si="8"/>
        <v>6</v>
      </c>
      <c r="N12" s="42">
        <f t="shared" si="9"/>
        <v>5.4196592725851902</v>
      </c>
      <c r="O12" s="40">
        <f t="shared" si="10"/>
        <v>2.6897235873968182</v>
      </c>
      <c r="P12" s="37">
        <f t="shared" si="11"/>
        <v>2.3541041383775845</v>
      </c>
      <c r="Q12" s="43">
        <f t="shared" si="12"/>
        <v>6</v>
      </c>
      <c r="R12" s="39">
        <f t="shared" si="13"/>
        <v>6</v>
      </c>
      <c r="S12" s="41">
        <f t="shared" si="14"/>
        <v>6</v>
      </c>
      <c r="T12" s="38">
        <f t="shared" si="15"/>
        <v>6</v>
      </c>
      <c r="U12" s="39">
        <f t="shared" si="16"/>
        <v>6</v>
      </c>
      <c r="V12" s="40">
        <f t="shared" si="17"/>
        <v>6</v>
      </c>
      <c r="W12" s="39">
        <f t="shared" si="18"/>
        <v>6</v>
      </c>
      <c r="X12" s="40">
        <f t="shared" si="19"/>
        <v>6</v>
      </c>
      <c r="Y12" s="44">
        <f t="shared" si="20"/>
        <v>6</v>
      </c>
      <c r="Z12" s="40">
        <f t="shared" si="21"/>
        <v>5.4388231318592863</v>
      </c>
      <c r="AA12" s="37">
        <f t="shared" si="22"/>
        <v>6</v>
      </c>
      <c r="AB12" s="38">
        <f t="shared" si="23"/>
        <v>6</v>
      </c>
      <c r="AC12" s="39">
        <f t="shared" si="24"/>
        <v>6</v>
      </c>
      <c r="AD12" s="45">
        <f t="shared" si="25"/>
        <v>6</v>
      </c>
      <c r="AE12" s="37">
        <f t="shared" si="26"/>
        <v>4.4963453357823484</v>
      </c>
    </row>
    <row r="13" spans="1:31" x14ac:dyDescent="0.25">
      <c r="A13" s="2" t="s">
        <v>2</v>
      </c>
      <c r="B13" s="5" t="s">
        <v>76</v>
      </c>
      <c r="C13" s="2">
        <v>0.38</v>
      </c>
      <c r="D13" s="213" t="s">
        <v>238</v>
      </c>
      <c r="E13" s="38">
        <f t="shared" si="0"/>
        <v>6</v>
      </c>
      <c r="F13" s="39">
        <f t="shared" si="1"/>
        <v>6</v>
      </c>
      <c r="G13" s="40">
        <f t="shared" si="2"/>
        <v>6</v>
      </c>
      <c r="H13" s="39">
        <f t="shared" si="3"/>
        <v>4.7108053585061507</v>
      </c>
      <c r="I13" s="40">
        <f t="shared" si="4"/>
        <v>6</v>
      </c>
      <c r="J13" s="39">
        <f t="shared" si="5"/>
        <v>6</v>
      </c>
      <c r="K13" s="40">
        <f t="shared" si="6"/>
        <v>4.4309905158335763</v>
      </c>
      <c r="L13" s="39">
        <f t="shared" si="7"/>
        <v>5.8261056745000968</v>
      </c>
      <c r="M13" s="41">
        <f t="shared" si="8"/>
        <v>6</v>
      </c>
      <c r="N13" s="42">
        <f t="shared" si="9"/>
        <v>4.0886873396044869</v>
      </c>
      <c r="O13" s="40">
        <f t="shared" si="10"/>
        <v>2.0053153693291508</v>
      </c>
      <c r="P13" s="37">
        <f t="shared" si="11"/>
        <v>1.725500526656577</v>
      </c>
      <c r="Q13" s="43">
        <f t="shared" si="12"/>
        <v>6</v>
      </c>
      <c r="R13" s="39">
        <f t="shared" si="13"/>
        <v>6</v>
      </c>
      <c r="S13" s="41">
        <f t="shared" si="14"/>
        <v>4.8257564348043989</v>
      </c>
      <c r="T13" s="38">
        <f t="shared" si="15"/>
        <v>6</v>
      </c>
      <c r="U13" s="39">
        <f t="shared" si="16"/>
        <v>6</v>
      </c>
      <c r="V13" s="40">
        <f t="shared" si="17"/>
        <v>6</v>
      </c>
      <c r="W13" s="39">
        <f t="shared" si="18"/>
        <v>6</v>
      </c>
      <c r="X13" s="40">
        <f t="shared" si="19"/>
        <v>6</v>
      </c>
      <c r="Y13" s="44">
        <f t="shared" si="20"/>
        <v>6</v>
      </c>
      <c r="Z13" s="40">
        <f t="shared" si="21"/>
        <v>4.0796281795768241</v>
      </c>
      <c r="AA13" s="37">
        <f t="shared" si="22"/>
        <v>6</v>
      </c>
      <c r="AB13" s="38">
        <f t="shared" si="23"/>
        <v>6</v>
      </c>
      <c r="AC13" s="39">
        <f t="shared" si="24"/>
        <v>6</v>
      </c>
      <c r="AD13" s="45">
        <f t="shared" si="25"/>
        <v>6</v>
      </c>
      <c r="AE13" s="37">
        <f t="shared" si="26"/>
        <v>3.3603688088865291</v>
      </c>
    </row>
    <row r="14" spans="1:31" x14ac:dyDescent="0.25">
      <c r="A14" s="2" t="s">
        <v>3</v>
      </c>
      <c r="B14" s="5" t="s">
        <v>75</v>
      </c>
      <c r="C14" s="2">
        <v>0.33</v>
      </c>
      <c r="D14" s="188" t="s">
        <v>203</v>
      </c>
      <c r="E14" s="38">
        <f t="shared" si="0"/>
        <v>6</v>
      </c>
      <c r="F14" s="39">
        <f t="shared" si="1"/>
        <v>6</v>
      </c>
      <c r="G14" s="40">
        <f t="shared" si="2"/>
        <v>6</v>
      </c>
      <c r="H14" s="39">
        <f t="shared" si="3"/>
        <v>5.4548667764616274</v>
      </c>
      <c r="I14" s="40">
        <f t="shared" si="4"/>
        <v>6</v>
      </c>
      <c r="J14" s="39">
        <f t="shared" si="5"/>
        <v>6</v>
      </c>
      <c r="K14" s="40">
        <f t="shared" si="6"/>
        <v>5.1478072606568448</v>
      </c>
      <c r="L14" s="39">
        <f t="shared" si="7"/>
        <v>6</v>
      </c>
      <c r="M14" s="41">
        <f t="shared" si="8"/>
        <v>6</v>
      </c>
      <c r="N14" s="42">
        <f t="shared" si="9"/>
        <v>4.7384884516657726</v>
      </c>
      <c r="O14" s="40">
        <f t="shared" si="10"/>
        <v>2.339454061651749</v>
      </c>
      <c r="P14" s="37">
        <f t="shared" si="11"/>
        <v>2.0323945458469677</v>
      </c>
      <c r="Q14" s="43">
        <f t="shared" si="12"/>
        <v>6</v>
      </c>
      <c r="R14" s="39">
        <f t="shared" si="13"/>
        <v>6</v>
      </c>
      <c r="S14" s="41">
        <f t="shared" si="14"/>
        <v>5.6023861976535505</v>
      </c>
      <c r="T14" s="38">
        <f t="shared" si="15"/>
        <v>6</v>
      </c>
      <c r="U14" s="39">
        <f t="shared" si="16"/>
        <v>6</v>
      </c>
      <c r="V14" s="40">
        <f t="shared" si="17"/>
        <v>6</v>
      </c>
      <c r="W14" s="39">
        <f t="shared" si="18"/>
        <v>6</v>
      </c>
      <c r="X14" s="40">
        <f t="shared" si="19"/>
        <v>6</v>
      </c>
      <c r="Y14" s="44">
        <f t="shared" si="20"/>
        <v>6</v>
      </c>
      <c r="Z14" s="40">
        <f t="shared" si="21"/>
        <v>4.7432082067854324</v>
      </c>
      <c r="AA14" s="37">
        <f t="shared" si="22"/>
        <v>6</v>
      </c>
      <c r="AB14" s="38">
        <f t="shared" si="23"/>
        <v>6</v>
      </c>
      <c r="AC14" s="39">
        <f t="shared" si="24"/>
        <v>6</v>
      </c>
      <c r="AD14" s="45">
        <f t="shared" si="25"/>
        <v>6</v>
      </c>
      <c r="AE14" s="37">
        <f t="shared" si="26"/>
        <v>3.9149701435663058</v>
      </c>
    </row>
    <row r="15" spans="1:31" x14ac:dyDescent="0.25">
      <c r="A15" s="2" t="s">
        <v>4</v>
      </c>
      <c r="B15" s="5" t="s">
        <v>75</v>
      </c>
      <c r="C15" s="2">
        <v>0.35</v>
      </c>
      <c r="D15" s="188" t="s">
        <v>202</v>
      </c>
      <c r="E15" s="38">
        <f t="shared" si="0"/>
        <v>6</v>
      </c>
      <c r="F15" s="39">
        <f t="shared" si="1"/>
        <v>6</v>
      </c>
      <c r="G15" s="40">
        <f t="shared" si="2"/>
        <v>6</v>
      </c>
      <c r="H15" s="39">
        <f t="shared" si="3"/>
        <v>5.1317315320923926</v>
      </c>
      <c r="I15" s="40">
        <f t="shared" si="4"/>
        <v>6</v>
      </c>
      <c r="J15" s="39">
        <f t="shared" si="5"/>
        <v>6</v>
      </c>
      <c r="K15" s="40">
        <f t="shared" si="6"/>
        <v>4.8365039886193122</v>
      </c>
      <c r="L15" s="39">
        <f t="shared" si="7"/>
        <v>6</v>
      </c>
      <c r="M15" s="41">
        <f t="shared" si="8"/>
        <v>6</v>
      </c>
      <c r="N15" s="42">
        <f t="shared" si="9"/>
        <v>4.4562891115705856</v>
      </c>
      <c r="O15" s="40">
        <f t="shared" si="10"/>
        <v>2.1943424009859354</v>
      </c>
      <c r="P15" s="37">
        <f t="shared" si="11"/>
        <v>1.8991148575128556</v>
      </c>
      <c r="Q15" s="43">
        <f t="shared" si="12"/>
        <v>6</v>
      </c>
      <c r="R15" s="39">
        <f t="shared" si="13"/>
        <v>6</v>
      </c>
      <c r="S15" s="41">
        <f t="shared" si="14"/>
        <v>5.2651069863590632</v>
      </c>
      <c r="T15" s="38">
        <f t="shared" si="15"/>
        <v>6</v>
      </c>
      <c r="U15" s="39">
        <f t="shared" si="16"/>
        <v>6</v>
      </c>
      <c r="V15" s="40">
        <f t="shared" si="17"/>
        <v>6</v>
      </c>
      <c r="W15" s="39">
        <f t="shared" si="18"/>
        <v>6</v>
      </c>
      <c r="X15" s="40">
        <f t="shared" si="19"/>
        <v>6</v>
      </c>
      <c r="Y15" s="44">
        <f t="shared" si="20"/>
        <v>6</v>
      </c>
      <c r="Z15" s="40">
        <f t="shared" si="21"/>
        <v>4.4550248806834087</v>
      </c>
      <c r="AA15" s="37">
        <f t="shared" si="22"/>
        <v>6</v>
      </c>
      <c r="AB15" s="38">
        <f t="shared" si="23"/>
        <v>6</v>
      </c>
      <c r="AC15" s="39">
        <f t="shared" si="24"/>
        <v>6</v>
      </c>
      <c r="AD15" s="45">
        <f t="shared" si="25"/>
        <v>6</v>
      </c>
      <c r="AE15" s="37">
        <f t="shared" si="26"/>
        <v>3.6741147067910891</v>
      </c>
    </row>
    <row r="16" spans="1:31" x14ac:dyDescent="0.25">
      <c r="A16" s="2" t="s">
        <v>236</v>
      </c>
      <c r="B16" s="5" t="s">
        <v>74</v>
      </c>
      <c r="C16" s="2">
        <v>0.27</v>
      </c>
      <c r="D16" s="207" t="s">
        <v>202</v>
      </c>
      <c r="E16" s="38">
        <f t="shared" si="0"/>
        <v>6</v>
      </c>
      <c r="F16" s="39">
        <f t="shared" si="1"/>
        <v>6</v>
      </c>
      <c r="G16" s="40">
        <f t="shared" si="2"/>
        <v>6</v>
      </c>
      <c r="H16" s="39">
        <f t="shared" si="3"/>
        <v>6</v>
      </c>
      <c r="I16" s="40">
        <f t="shared" si="4"/>
        <v>6</v>
      </c>
      <c r="J16" s="39">
        <f t="shared" si="5"/>
        <v>6</v>
      </c>
      <c r="K16" s="40">
        <f t="shared" si="6"/>
        <v>6</v>
      </c>
      <c r="L16" s="39">
        <f t="shared" si="7"/>
        <v>6</v>
      </c>
      <c r="M16" s="41">
        <f t="shared" si="8"/>
        <v>6</v>
      </c>
      <c r="N16" s="42">
        <f t="shared" si="9"/>
        <v>5.8359303298137215</v>
      </c>
      <c r="O16" s="40">
        <f t="shared" si="10"/>
        <v>2.9037771864632491</v>
      </c>
      <c r="P16" s="37">
        <f t="shared" si="11"/>
        <v>2.5507044449240714</v>
      </c>
      <c r="Q16" s="43">
        <f t="shared" si="12"/>
        <v>6</v>
      </c>
      <c r="R16" s="39">
        <f t="shared" si="13"/>
        <v>6</v>
      </c>
      <c r="S16" s="41">
        <f t="shared" si="14"/>
        <v>6</v>
      </c>
      <c r="T16" s="38">
        <f t="shared" si="15"/>
        <v>6</v>
      </c>
      <c r="U16" s="39">
        <f t="shared" si="16"/>
        <v>6</v>
      </c>
      <c r="V16" s="40">
        <f t="shared" si="17"/>
        <v>6</v>
      </c>
      <c r="W16" s="39">
        <f t="shared" si="18"/>
        <v>6</v>
      </c>
      <c r="X16" s="40">
        <f t="shared" si="19"/>
        <v>6</v>
      </c>
      <c r="Y16" s="44">
        <f t="shared" si="20"/>
        <v>6</v>
      </c>
      <c r="Z16" s="40">
        <f t="shared" si="21"/>
        <v>5.8639211416266397</v>
      </c>
      <c r="AA16" s="37">
        <f t="shared" si="22"/>
        <v>6</v>
      </c>
      <c r="AB16" s="38">
        <f t="shared" si="23"/>
        <v>6</v>
      </c>
      <c r="AC16" s="39">
        <f t="shared" si="24"/>
        <v>6</v>
      </c>
      <c r="AD16" s="45">
        <f t="shared" si="25"/>
        <v>6</v>
      </c>
      <c r="AE16" s="37">
        <f t="shared" si="26"/>
        <v>4.8516301754699294</v>
      </c>
    </row>
    <row r="17" spans="1:31" x14ac:dyDescent="0.25">
      <c r="A17" s="2" t="s">
        <v>5</v>
      </c>
      <c r="B17" s="5" t="s">
        <v>76</v>
      </c>
      <c r="C17" s="2">
        <v>0.39</v>
      </c>
      <c r="D17" s="188" t="s">
        <v>202</v>
      </c>
      <c r="E17" s="38">
        <f t="shared" si="0"/>
        <v>6</v>
      </c>
      <c r="F17" s="39">
        <f t="shared" si="1"/>
        <v>6</v>
      </c>
      <c r="G17" s="40">
        <f t="shared" si="2"/>
        <v>6</v>
      </c>
      <c r="H17" s="39">
        <f t="shared" si="3"/>
        <v>4.584887272390608</v>
      </c>
      <c r="I17" s="40">
        <f t="shared" si="4"/>
        <v>5.9442302475015758</v>
      </c>
      <c r="J17" s="39">
        <f t="shared" si="5"/>
        <v>6</v>
      </c>
      <c r="K17" s="40">
        <f t="shared" si="6"/>
        <v>4.3096830667096384</v>
      </c>
      <c r="L17" s="39">
        <f t="shared" si="7"/>
        <v>5.6690260418206071</v>
      </c>
      <c r="M17" s="41">
        <f t="shared" si="8"/>
        <v>6</v>
      </c>
      <c r="N17" s="42">
        <f t="shared" si="9"/>
        <v>3.9787209975633457</v>
      </c>
      <c r="O17" s="40">
        <f t="shared" si="10"/>
        <v>1.948768821397634</v>
      </c>
      <c r="P17" s="37">
        <f t="shared" si="11"/>
        <v>1.6735646157166648</v>
      </c>
      <c r="Q17" s="43">
        <f t="shared" si="12"/>
        <v>6</v>
      </c>
      <c r="R17" s="39">
        <f t="shared" si="13"/>
        <v>6</v>
      </c>
      <c r="S17" s="41">
        <f t="shared" si="14"/>
        <v>4.6943267826299273</v>
      </c>
      <c r="T17" s="38">
        <f t="shared" si="15"/>
        <v>6</v>
      </c>
      <c r="U17" s="39">
        <f t="shared" si="16"/>
        <v>6</v>
      </c>
      <c r="V17" s="40">
        <f t="shared" si="17"/>
        <v>6</v>
      </c>
      <c r="W17" s="39">
        <f t="shared" si="18"/>
        <v>6</v>
      </c>
      <c r="X17" s="40">
        <f t="shared" si="19"/>
        <v>6</v>
      </c>
      <c r="Y17" s="44">
        <f t="shared" si="20"/>
        <v>6</v>
      </c>
      <c r="Z17" s="40">
        <f t="shared" si="21"/>
        <v>3.967330021126136</v>
      </c>
      <c r="AA17" s="37">
        <f t="shared" si="22"/>
        <v>6</v>
      </c>
      <c r="AB17" s="38">
        <f t="shared" si="23"/>
        <v>6</v>
      </c>
      <c r="AC17" s="39">
        <f t="shared" si="24"/>
        <v>6</v>
      </c>
      <c r="AD17" s="45">
        <f t="shared" si="25"/>
        <v>6</v>
      </c>
      <c r="AE17" s="37">
        <f t="shared" si="26"/>
        <v>3.2665131984022588</v>
      </c>
    </row>
    <row r="18" spans="1:31" x14ac:dyDescent="0.25">
      <c r="A18" s="9" t="s">
        <v>6</v>
      </c>
      <c r="B18" s="10" t="s">
        <v>76</v>
      </c>
      <c r="C18" s="9">
        <v>0.57999999999999996</v>
      </c>
      <c r="D18" s="188" t="s">
        <v>202</v>
      </c>
      <c r="E18" s="46">
        <f t="shared" si="0"/>
        <v>4.3823920429947671</v>
      </c>
      <c r="F18" s="39">
        <f t="shared" si="1"/>
        <v>5.2964330090176599</v>
      </c>
      <c r="G18" s="40">
        <f t="shared" si="2"/>
        <v>6</v>
      </c>
      <c r="H18" s="39">
        <f t="shared" si="3"/>
        <v>3.0174242004005811</v>
      </c>
      <c r="I18" s="40">
        <f t="shared" si="4"/>
        <v>3.9314651664234743</v>
      </c>
      <c r="J18" s="39">
        <f t="shared" si="5"/>
        <v>6</v>
      </c>
      <c r="K18" s="40">
        <f t="shared" si="6"/>
        <v>2.799614475890964</v>
      </c>
      <c r="L18" s="39">
        <f t="shared" si="7"/>
        <v>3.7136554419138568</v>
      </c>
      <c r="M18" s="41">
        <f t="shared" si="8"/>
        <v>6</v>
      </c>
      <c r="N18" s="42">
        <f t="shared" si="9"/>
        <v>2.609829636292595</v>
      </c>
      <c r="O18" s="40">
        <f t="shared" si="10"/>
        <v>1.2448617936984092</v>
      </c>
      <c r="P18" s="37">
        <f t="shared" si="11"/>
        <v>1.0270520691887921</v>
      </c>
      <c r="Q18" s="43">
        <f t="shared" si="12"/>
        <v>4.3160394395353272</v>
      </c>
      <c r="R18" s="39">
        <f t="shared" si="13"/>
        <v>4.0982297150257114</v>
      </c>
      <c r="S18" s="41">
        <f t="shared" si="14"/>
        <v>3.0582542159063313</v>
      </c>
      <c r="T18" s="38">
        <f t="shared" si="15"/>
        <v>6</v>
      </c>
      <c r="U18" s="39">
        <f t="shared" si="16"/>
        <v>6</v>
      </c>
      <c r="V18" s="40">
        <f t="shared" si="17"/>
        <v>6</v>
      </c>
      <c r="W18" s="39">
        <f t="shared" si="18"/>
        <v>6</v>
      </c>
      <c r="X18" s="40">
        <f t="shared" si="19"/>
        <v>4.4652002361993466</v>
      </c>
      <c r="Y18" s="44">
        <f t="shared" si="20"/>
        <v>6</v>
      </c>
      <c r="Z18" s="40">
        <f t="shared" si="21"/>
        <v>2.5694115659296433</v>
      </c>
      <c r="AA18" s="37">
        <f t="shared" si="22"/>
        <v>6</v>
      </c>
      <c r="AB18" s="38">
        <f t="shared" si="23"/>
        <v>6</v>
      </c>
      <c r="AC18" s="39">
        <f t="shared" si="24"/>
        <v>6</v>
      </c>
      <c r="AD18" s="45">
        <f t="shared" si="25"/>
        <v>3.9939613381608767</v>
      </c>
      <c r="AE18" s="37">
        <f t="shared" si="26"/>
        <v>2.0981726678911743</v>
      </c>
    </row>
    <row r="19" spans="1:31" x14ac:dyDescent="0.25">
      <c r="A19" s="9" t="s">
        <v>242</v>
      </c>
      <c r="B19" s="10" t="s">
        <v>74</v>
      </c>
      <c r="C19" s="9">
        <v>0.44</v>
      </c>
      <c r="D19" s="217" t="s">
        <v>203</v>
      </c>
      <c r="E19" s="46">
        <f t="shared" si="0"/>
        <v>5.8404258748567379</v>
      </c>
      <c r="F19" s="39">
        <f t="shared" si="1"/>
        <v>6</v>
      </c>
      <c r="G19" s="40">
        <f t="shared" si="2"/>
        <v>6</v>
      </c>
      <c r="H19" s="39">
        <f t="shared" si="3"/>
        <v>4.0411500823462205</v>
      </c>
      <c r="I19" s="40">
        <f t="shared" si="4"/>
        <v>5.2460222648309429</v>
      </c>
      <c r="J19" s="39">
        <f t="shared" si="5"/>
        <v>6</v>
      </c>
      <c r="K19" s="40">
        <f t="shared" si="6"/>
        <v>3.7858554454926345</v>
      </c>
      <c r="L19" s="39">
        <f t="shared" si="7"/>
        <v>4.9907276279773569</v>
      </c>
      <c r="M19" s="41">
        <f t="shared" si="8"/>
        <v>6</v>
      </c>
      <c r="N19" s="42">
        <f t="shared" si="9"/>
        <v>3.5038663387493294</v>
      </c>
      <c r="O19" s="40">
        <f t="shared" si="10"/>
        <v>1.704590546238812</v>
      </c>
      <c r="P19" s="37">
        <f t="shared" si="11"/>
        <v>1.4492959093852258</v>
      </c>
      <c r="Q19" s="43">
        <f t="shared" si="12"/>
        <v>5.752961079387477</v>
      </c>
      <c r="R19" s="39">
        <f t="shared" si="13"/>
        <v>5.4976664425338919</v>
      </c>
      <c r="S19" s="41">
        <f t="shared" si="14"/>
        <v>4.1267896482401634</v>
      </c>
      <c r="T19" s="38">
        <f t="shared" si="15"/>
        <v>6</v>
      </c>
      <c r="U19" s="39">
        <f t="shared" si="16"/>
        <v>6</v>
      </c>
      <c r="V19" s="40">
        <f t="shared" si="17"/>
        <v>6</v>
      </c>
      <c r="W19" s="39">
        <f t="shared" si="18"/>
        <v>6</v>
      </c>
      <c r="X19" s="40">
        <f t="shared" si="19"/>
        <v>5.9814003113536831</v>
      </c>
      <c r="Y19" s="44">
        <f t="shared" si="20"/>
        <v>6</v>
      </c>
      <c r="Z19" s="40">
        <f t="shared" si="21"/>
        <v>3.482406155089075</v>
      </c>
      <c r="AA19" s="37">
        <f t="shared" si="22"/>
        <v>6</v>
      </c>
      <c r="AB19" s="38">
        <f t="shared" si="23"/>
        <v>6</v>
      </c>
      <c r="AC19" s="39">
        <f t="shared" si="24"/>
        <v>6</v>
      </c>
      <c r="AD19" s="45">
        <f t="shared" si="25"/>
        <v>5.3602217639393377</v>
      </c>
      <c r="AE19" s="37">
        <f t="shared" si="26"/>
        <v>2.8612276076747296</v>
      </c>
    </row>
    <row r="20" spans="1:31" x14ac:dyDescent="0.25">
      <c r="A20" s="2" t="s">
        <v>7</v>
      </c>
      <c r="B20" s="5" t="s">
        <v>75</v>
      </c>
      <c r="C20" s="2">
        <v>0.36</v>
      </c>
      <c r="D20" s="213" t="s">
        <v>238</v>
      </c>
      <c r="E20" s="38">
        <f t="shared" si="0"/>
        <v>6</v>
      </c>
      <c r="F20" s="39">
        <f t="shared" si="1"/>
        <v>6</v>
      </c>
      <c r="G20" s="40">
        <f t="shared" si="2"/>
        <v>6</v>
      </c>
      <c r="H20" s="39">
        <f t="shared" si="3"/>
        <v>4.9836278784231585</v>
      </c>
      <c r="I20" s="40">
        <f t="shared" si="4"/>
        <v>6</v>
      </c>
      <c r="J20" s="39">
        <f t="shared" si="5"/>
        <v>6</v>
      </c>
      <c r="K20" s="40">
        <f t="shared" si="6"/>
        <v>4.6938233222687753</v>
      </c>
      <c r="L20" s="39">
        <f t="shared" si="7"/>
        <v>6</v>
      </c>
      <c r="M20" s="41">
        <f t="shared" si="8"/>
        <v>6</v>
      </c>
      <c r="N20" s="42">
        <f t="shared" si="9"/>
        <v>4.3269477473602915</v>
      </c>
      <c r="O20" s="40">
        <f t="shared" si="10"/>
        <v>2.1278328898474368</v>
      </c>
      <c r="P20" s="37">
        <f t="shared" si="11"/>
        <v>1.8380283336930539</v>
      </c>
      <c r="Q20" s="43">
        <f t="shared" si="12"/>
        <v>6</v>
      </c>
      <c r="R20" s="39">
        <f t="shared" si="13"/>
        <v>6</v>
      </c>
      <c r="S20" s="41">
        <f t="shared" si="14"/>
        <v>5.1105206811824218</v>
      </c>
      <c r="T20" s="38">
        <f t="shared" si="15"/>
        <v>6</v>
      </c>
      <c r="U20" s="39">
        <f t="shared" si="16"/>
        <v>6</v>
      </c>
      <c r="V20" s="40">
        <f t="shared" si="17"/>
        <v>6</v>
      </c>
      <c r="W20" s="39">
        <f t="shared" si="18"/>
        <v>6</v>
      </c>
      <c r="X20" s="40">
        <f t="shared" si="19"/>
        <v>6</v>
      </c>
      <c r="Y20" s="44">
        <f t="shared" si="20"/>
        <v>6</v>
      </c>
      <c r="Z20" s="40">
        <f t="shared" si="21"/>
        <v>4.3229408562199811</v>
      </c>
      <c r="AA20" s="37">
        <f t="shared" si="22"/>
        <v>6</v>
      </c>
      <c r="AB20" s="38">
        <f t="shared" si="23"/>
        <v>6</v>
      </c>
      <c r="AC20" s="39">
        <f t="shared" si="24"/>
        <v>6</v>
      </c>
      <c r="AD20" s="45">
        <f t="shared" si="25"/>
        <v>6</v>
      </c>
      <c r="AE20" s="37">
        <f t="shared" si="26"/>
        <v>3.5637226316024471</v>
      </c>
    </row>
    <row r="21" spans="1:31" x14ac:dyDescent="0.25">
      <c r="A21" s="2" t="s">
        <v>114</v>
      </c>
      <c r="B21" s="5" t="s">
        <v>79</v>
      </c>
      <c r="C21" s="2">
        <v>0.56000000000000005</v>
      </c>
      <c r="D21" s="188" t="s">
        <v>202</v>
      </c>
      <c r="E21" s="38">
        <f t="shared" si="0"/>
        <v>4.5460489016731502</v>
      </c>
      <c r="F21" s="39">
        <f t="shared" si="1"/>
        <v>5.4927341879111475</v>
      </c>
      <c r="G21" s="40">
        <f t="shared" si="2"/>
        <v>6</v>
      </c>
      <c r="H21" s="39">
        <f t="shared" si="3"/>
        <v>3.1323322075577442</v>
      </c>
      <c r="I21" s="40">
        <f t="shared" si="4"/>
        <v>4.0790174937957397</v>
      </c>
      <c r="J21" s="39">
        <f t="shared" si="5"/>
        <v>6</v>
      </c>
      <c r="K21" s="40">
        <f t="shared" si="6"/>
        <v>2.9103149928870695</v>
      </c>
      <c r="L21" s="39">
        <f t="shared" si="7"/>
        <v>3.8570002791250655</v>
      </c>
      <c r="M21" s="41">
        <f t="shared" si="8"/>
        <v>6</v>
      </c>
      <c r="N21" s="42">
        <f t="shared" si="9"/>
        <v>2.7101806947316156</v>
      </c>
      <c r="O21" s="40">
        <f t="shared" si="10"/>
        <v>1.2964640006162094</v>
      </c>
      <c r="P21" s="37">
        <f t="shared" si="11"/>
        <v>1.0744467859455344</v>
      </c>
      <c r="Q21" s="43">
        <f t="shared" si="12"/>
        <v>4.4773265623758745</v>
      </c>
      <c r="R21" s="39">
        <f t="shared" si="13"/>
        <v>4.2553093477052002</v>
      </c>
      <c r="S21" s="41">
        <f t="shared" si="14"/>
        <v>3.1781918664744135</v>
      </c>
      <c r="T21" s="38">
        <f t="shared" si="15"/>
        <v>6</v>
      </c>
      <c r="U21" s="39">
        <f t="shared" si="16"/>
        <v>6</v>
      </c>
      <c r="V21" s="40">
        <f t="shared" si="17"/>
        <v>6</v>
      </c>
      <c r="W21" s="39">
        <f t="shared" si="18"/>
        <v>6</v>
      </c>
      <c r="X21" s="40">
        <f t="shared" si="19"/>
        <v>4.6353859589207502</v>
      </c>
      <c r="Y21" s="44">
        <f t="shared" si="20"/>
        <v>6</v>
      </c>
      <c r="Z21" s="40">
        <f t="shared" si="21"/>
        <v>2.67189055042713</v>
      </c>
      <c r="AA21" s="37">
        <f t="shared" si="22"/>
        <v>6</v>
      </c>
      <c r="AB21" s="38">
        <f t="shared" si="23"/>
        <v>6</v>
      </c>
      <c r="AC21" s="39">
        <f t="shared" si="24"/>
        <v>6</v>
      </c>
      <c r="AD21" s="45">
        <f t="shared" si="25"/>
        <v>4.1473171002380509</v>
      </c>
      <c r="AE21" s="37">
        <f t="shared" si="26"/>
        <v>2.1838216917444302</v>
      </c>
    </row>
    <row r="22" spans="1:31" x14ac:dyDescent="0.25">
      <c r="A22" s="2" t="s">
        <v>271</v>
      </c>
      <c r="B22" s="5" t="s">
        <v>79</v>
      </c>
      <c r="C22" s="2">
        <v>0.56000000000000005</v>
      </c>
      <c r="D22" s="235" t="s">
        <v>202</v>
      </c>
      <c r="E22" s="38">
        <f t="shared" si="0"/>
        <v>4.5460489016731502</v>
      </c>
      <c r="F22" s="39">
        <f t="shared" si="1"/>
        <v>5.4927341879111475</v>
      </c>
      <c r="G22" s="40">
        <f t="shared" si="2"/>
        <v>6</v>
      </c>
      <c r="H22" s="39">
        <f t="shared" si="3"/>
        <v>3.1323322075577442</v>
      </c>
      <c r="I22" s="40">
        <f t="shared" si="4"/>
        <v>4.0790174937957397</v>
      </c>
      <c r="J22" s="39">
        <f t="shared" si="5"/>
        <v>6</v>
      </c>
      <c r="K22" s="40">
        <f t="shared" si="6"/>
        <v>2.9103149928870695</v>
      </c>
      <c r="L22" s="39">
        <f t="shared" si="7"/>
        <v>3.8570002791250655</v>
      </c>
      <c r="M22" s="41">
        <f t="shared" si="8"/>
        <v>6</v>
      </c>
      <c r="N22" s="42">
        <f t="shared" si="9"/>
        <v>2.7101806947316156</v>
      </c>
      <c r="O22" s="40">
        <f t="shared" si="10"/>
        <v>1.2964640006162094</v>
      </c>
      <c r="P22" s="37">
        <f t="shared" si="11"/>
        <v>1.0744467859455344</v>
      </c>
      <c r="Q22" s="43">
        <f t="shared" si="12"/>
        <v>4.4773265623758745</v>
      </c>
      <c r="R22" s="39">
        <f t="shared" si="13"/>
        <v>4.2553093477052002</v>
      </c>
      <c r="S22" s="41">
        <f t="shared" si="14"/>
        <v>3.1781918664744135</v>
      </c>
      <c r="T22" s="38">
        <f t="shared" si="15"/>
        <v>6</v>
      </c>
      <c r="U22" s="39">
        <f t="shared" si="16"/>
        <v>6</v>
      </c>
      <c r="V22" s="40">
        <f t="shared" si="17"/>
        <v>6</v>
      </c>
      <c r="W22" s="39">
        <f t="shared" si="18"/>
        <v>6</v>
      </c>
      <c r="X22" s="40">
        <f t="shared" si="19"/>
        <v>4.6353859589207502</v>
      </c>
      <c r="Y22" s="44">
        <f t="shared" si="20"/>
        <v>6</v>
      </c>
      <c r="Z22" s="40">
        <f t="shared" si="21"/>
        <v>2.67189055042713</v>
      </c>
      <c r="AA22" s="37">
        <f t="shared" si="22"/>
        <v>6</v>
      </c>
      <c r="AB22" s="38">
        <f t="shared" si="23"/>
        <v>6</v>
      </c>
      <c r="AC22" s="39">
        <f t="shared" si="24"/>
        <v>6</v>
      </c>
      <c r="AD22" s="45">
        <f t="shared" si="25"/>
        <v>4.1473171002380509</v>
      </c>
      <c r="AE22" s="37">
        <f t="shared" si="26"/>
        <v>2.1838216917444302</v>
      </c>
    </row>
    <row r="23" spans="1:31" x14ac:dyDescent="0.25">
      <c r="A23" s="2" t="s">
        <v>8</v>
      </c>
      <c r="B23" s="5" t="s">
        <v>75</v>
      </c>
      <c r="C23" s="2">
        <v>0.22</v>
      </c>
      <c r="D23" s="213" t="s">
        <v>238</v>
      </c>
      <c r="E23" s="38">
        <f t="shared" si="0"/>
        <v>6</v>
      </c>
      <c r="F23" s="39">
        <f t="shared" si="1"/>
        <v>6</v>
      </c>
      <c r="G23" s="40">
        <f t="shared" si="2"/>
        <v>6</v>
      </c>
      <c r="H23" s="39">
        <f t="shared" si="3"/>
        <v>6</v>
      </c>
      <c r="I23" s="40">
        <f t="shared" si="4"/>
        <v>6</v>
      </c>
      <c r="J23" s="39">
        <f t="shared" si="5"/>
        <v>6</v>
      </c>
      <c r="K23" s="40">
        <f t="shared" si="6"/>
        <v>6</v>
      </c>
      <c r="L23" s="39">
        <f t="shared" si="7"/>
        <v>6</v>
      </c>
      <c r="M23" s="41">
        <f t="shared" si="8"/>
        <v>6</v>
      </c>
      <c r="N23" s="42">
        <f t="shared" si="9"/>
        <v>6</v>
      </c>
      <c r="O23" s="40">
        <f t="shared" si="10"/>
        <v>3.6091810924776238</v>
      </c>
      <c r="P23" s="37">
        <f t="shared" si="11"/>
        <v>3.1985918187704518</v>
      </c>
      <c r="Q23" s="43">
        <f t="shared" si="12"/>
        <v>6</v>
      </c>
      <c r="R23" s="39">
        <f t="shared" si="13"/>
        <v>6</v>
      </c>
      <c r="S23" s="41">
        <f t="shared" si="14"/>
        <v>6</v>
      </c>
      <c r="T23" s="38">
        <f t="shared" si="15"/>
        <v>6</v>
      </c>
      <c r="U23" s="39">
        <f t="shared" si="16"/>
        <v>6</v>
      </c>
      <c r="V23" s="40">
        <f t="shared" si="17"/>
        <v>6</v>
      </c>
      <c r="W23" s="39">
        <f t="shared" si="18"/>
        <v>6</v>
      </c>
      <c r="X23" s="40">
        <f t="shared" si="19"/>
        <v>6</v>
      </c>
      <c r="Y23" s="44">
        <f t="shared" si="20"/>
        <v>6</v>
      </c>
      <c r="Z23" s="40">
        <f t="shared" si="21"/>
        <v>6</v>
      </c>
      <c r="AA23" s="37">
        <f t="shared" si="22"/>
        <v>6</v>
      </c>
      <c r="AB23" s="38">
        <f t="shared" si="23"/>
        <v>6</v>
      </c>
      <c r="AC23" s="39">
        <f t="shared" si="24"/>
        <v>6</v>
      </c>
      <c r="AD23" s="45">
        <f t="shared" si="25"/>
        <v>6</v>
      </c>
      <c r="AE23" s="37">
        <f t="shared" si="26"/>
        <v>6</v>
      </c>
    </row>
    <row r="24" spans="1:31" x14ac:dyDescent="0.25">
      <c r="A24" s="2" t="s">
        <v>9</v>
      </c>
      <c r="B24" s="5" t="s">
        <v>75</v>
      </c>
      <c r="C24" s="2">
        <v>0.22</v>
      </c>
      <c r="D24" s="213" t="s">
        <v>238</v>
      </c>
      <c r="E24" s="38">
        <f t="shared" si="0"/>
        <v>6</v>
      </c>
      <c r="F24" s="39">
        <f t="shared" si="1"/>
        <v>6</v>
      </c>
      <c r="G24" s="40">
        <f t="shared" si="2"/>
        <v>6</v>
      </c>
      <c r="H24" s="39">
        <f t="shared" si="3"/>
        <v>6</v>
      </c>
      <c r="I24" s="40">
        <f t="shared" si="4"/>
        <v>6</v>
      </c>
      <c r="J24" s="39">
        <f t="shared" si="5"/>
        <v>6</v>
      </c>
      <c r="K24" s="40">
        <f t="shared" si="6"/>
        <v>6</v>
      </c>
      <c r="L24" s="39">
        <f t="shared" si="7"/>
        <v>6</v>
      </c>
      <c r="M24" s="41">
        <f t="shared" si="8"/>
        <v>6</v>
      </c>
      <c r="N24" s="42">
        <f t="shared" si="9"/>
        <v>6</v>
      </c>
      <c r="O24" s="40">
        <f t="shared" si="10"/>
        <v>3.6091810924776238</v>
      </c>
      <c r="P24" s="37">
        <f t="shared" si="11"/>
        <v>3.1985918187704518</v>
      </c>
      <c r="Q24" s="43">
        <f t="shared" si="12"/>
        <v>6</v>
      </c>
      <c r="R24" s="39">
        <f t="shared" si="13"/>
        <v>6</v>
      </c>
      <c r="S24" s="41">
        <f t="shared" si="14"/>
        <v>6</v>
      </c>
      <c r="T24" s="38">
        <f t="shared" si="15"/>
        <v>6</v>
      </c>
      <c r="U24" s="39">
        <f t="shared" si="16"/>
        <v>6</v>
      </c>
      <c r="V24" s="40">
        <f t="shared" si="17"/>
        <v>6</v>
      </c>
      <c r="W24" s="39">
        <f t="shared" si="18"/>
        <v>6</v>
      </c>
      <c r="X24" s="40">
        <f t="shared" si="19"/>
        <v>6</v>
      </c>
      <c r="Y24" s="44">
        <f t="shared" si="20"/>
        <v>6</v>
      </c>
      <c r="Z24" s="40">
        <f t="shared" si="21"/>
        <v>6</v>
      </c>
      <c r="AA24" s="37">
        <f t="shared" si="22"/>
        <v>6</v>
      </c>
      <c r="AB24" s="38">
        <f t="shared" si="23"/>
        <v>6</v>
      </c>
      <c r="AC24" s="39">
        <f t="shared" si="24"/>
        <v>6</v>
      </c>
      <c r="AD24" s="45">
        <f t="shared" si="25"/>
        <v>6</v>
      </c>
      <c r="AE24" s="37">
        <f t="shared" si="26"/>
        <v>6</v>
      </c>
    </row>
    <row r="25" spans="1:31" x14ac:dyDescent="0.25">
      <c r="A25" s="2" t="s">
        <v>10</v>
      </c>
      <c r="B25" s="5" t="s">
        <v>75</v>
      </c>
      <c r="C25" s="2">
        <v>0.34</v>
      </c>
      <c r="D25" s="213" t="s">
        <v>238</v>
      </c>
      <c r="E25" s="38">
        <f t="shared" si="0"/>
        <v>6</v>
      </c>
      <c r="F25" s="39">
        <f t="shared" si="1"/>
        <v>6</v>
      </c>
      <c r="G25" s="40">
        <f t="shared" si="2"/>
        <v>6</v>
      </c>
      <c r="H25" s="39">
        <f t="shared" si="3"/>
        <v>5.2885471653892262</v>
      </c>
      <c r="I25" s="40">
        <f t="shared" si="4"/>
        <v>6</v>
      </c>
      <c r="J25" s="39">
        <f t="shared" si="5"/>
        <v>6</v>
      </c>
      <c r="K25" s="40">
        <f t="shared" si="6"/>
        <v>4.9875776353434089</v>
      </c>
      <c r="L25" s="39">
        <f t="shared" si="7"/>
        <v>6</v>
      </c>
      <c r="M25" s="41">
        <f t="shared" si="8"/>
        <v>6</v>
      </c>
      <c r="N25" s="42">
        <f t="shared" si="9"/>
        <v>4.593238791322662</v>
      </c>
      <c r="O25" s="40">
        <f t="shared" si="10"/>
        <v>2.2647642363090505</v>
      </c>
      <c r="P25" s="37">
        <f t="shared" si="11"/>
        <v>1.963794706263233</v>
      </c>
      <c r="Q25" s="43">
        <f t="shared" si="12"/>
        <v>6</v>
      </c>
      <c r="R25" s="39">
        <f t="shared" si="13"/>
        <v>6</v>
      </c>
      <c r="S25" s="41">
        <f t="shared" si="14"/>
        <v>5.4287866036049168</v>
      </c>
      <c r="T25" s="38">
        <f t="shared" si="15"/>
        <v>6</v>
      </c>
      <c r="U25" s="39">
        <f t="shared" si="16"/>
        <v>6</v>
      </c>
      <c r="V25" s="40">
        <f t="shared" si="17"/>
        <v>6</v>
      </c>
      <c r="W25" s="39">
        <f t="shared" si="18"/>
        <v>6</v>
      </c>
      <c r="X25" s="40">
        <f t="shared" si="19"/>
        <v>6</v>
      </c>
      <c r="Y25" s="44">
        <f t="shared" si="20"/>
        <v>6</v>
      </c>
      <c r="Z25" s="40">
        <f t="shared" si="21"/>
        <v>4.5948785536446852</v>
      </c>
      <c r="AA25" s="37">
        <f t="shared" si="22"/>
        <v>6</v>
      </c>
      <c r="AB25" s="38">
        <f t="shared" si="23"/>
        <v>6</v>
      </c>
      <c r="AC25" s="39">
        <f t="shared" si="24"/>
        <v>6</v>
      </c>
      <c r="AD25" s="45">
        <f t="shared" si="25"/>
        <v>6</v>
      </c>
      <c r="AE25" s="37">
        <f t="shared" si="26"/>
        <v>3.7910004334614147</v>
      </c>
    </row>
    <row r="26" spans="1:31" x14ac:dyDescent="0.25">
      <c r="A26" s="2" t="s">
        <v>129</v>
      </c>
      <c r="B26" s="5" t="s">
        <v>74</v>
      </c>
      <c r="C26" s="2">
        <v>0.52</v>
      </c>
      <c r="D26" s="188" t="s">
        <v>203</v>
      </c>
      <c r="E26" s="38">
        <f t="shared" si="0"/>
        <v>4.91112958641724</v>
      </c>
      <c r="F26" s="39">
        <f t="shared" si="1"/>
        <v>5.9306368177504662</v>
      </c>
      <c r="G26" s="40">
        <f t="shared" si="2"/>
        <v>6</v>
      </c>
      <c r="H26" s="39">
        <f t="shared" si="3"/>
        <v>3.3886654542929557</v>
      </c>
      <c r="I26" s="40">
        <f t="shared" si="4"/>
        <v>4.408172685626182</v>
      </c>
      <c r="J26" s="39">
        <f t="shared" si="5"/>
        <v>6</v>
      </c>
      <c r="K26" s="40">
        <f t="shared" si="6"/>
        <v>3.1572623000322291</v>
      </c>
      <c r="L26" s="39">
        <f t="shared" si="7"/>
        <v>4.1767695313654558</v>
      </c>
      <c r="M26" s="41">
        <f t="shared" si="8"/>
        <v>6</v>
      </c>
      <c r="N26" s="42">
        <f t="shared" si="9"/>
        <v>2.9340407481725097</v>
      </c>
      <c r="O26" s="40">
        <f t="shared" si="10"/>
        <v>1.4115766160482257</v>
      </c>
      <c r="P26" s="37">
        <f t="shared" si="11"/>
        <v>1.1801734617874986</v>
      </c>
      <c r="Q26" s="43">
        <f t="shared" si="12"/>
        <v>4.8371209133278654</v>
      </c>
      <c r="R26" s="39">
        <f t="shared" si="13"/>
        <v>4.6057177590671383</v>
      </c>
      <c r="S26" s="41">
        <f t="shared" si="14"/>
        <v>3.4457450869724453</v>
      </c>
      <c r="T26" s="38">
        <f t="shared" si="15"/>
        <v>6</v>
      </c>
      <c r="U26" s="39">
        <f t="shared" si="16"/>
        <v>6</v>
      </c>
      <c r="V26" s="40">
        <f t="shared" si="17"/>
        <v>6</v>
      </c>
      <c r="W26" s="39">
        <f t="shared" si="18"/>
        <v>6</v>
      </c>
      <c r="X26" s="40">
        <f t="shared" si="19"/>
        <v>5.0150310326838854</v>
      </c>
      <c r="Y26" s="44">
        <f t="shared" si="20"/>
        <v>6</v>
      </c>
      <c r="Z26" s="40">
        <f t="shared" si="21"/>
        <v>2.9004975158446014</v>
      </c>
      <c r="AA26" s="37">
        <f t="shared" si="22"/>
        <v>6</v>
      </c>
      <c r="AB26" s="38">
        <f t="shared" si="23"/>
        <v>6</v>
      </c>
      <c r="AC26" s="39">
        <f t="shared" si="24"/>
        <v>6</v>
      </c>
      <c r="AD26" s="45">
        <f t="shared" si="25"/>
        <v>4.4894184156409773</v>
      </c>
      <c r="AE26" s="37">
        <f t="shared" si="26"/>
        <v>2.3748848988016942</v>
      </c>
    </row>
    <row r="27" spans="1:31" x14ac:dyDescent="0.25">
      <c r="A27" s="2" t="s">
        <v>11</v>
      </c>
      <c r="B27" s="5" t="s">
        <v>75</v>
      </c>
      <c r="C27" s="2">
        <v>0.35</v>
      </c>
      <c r="D27" s="213" t="s">
        <v>238</v>
      </c>
      <c r="E27" s="38">
        <f t="shared" si="0"/>
        <v>6</v>
      </c>
      <c r="F27" s="39">
        <f t="shared" si="1"/>
        <v>6</v>
      </c>
      <c r="G27" s="40">
        <f t="shared" si="2"/>
        <v>6</v>
      </c>
      <c r="H27" s="39">
        <f t="shared" si="3"/>
        <v>5.1317315320923926</v>
      </c>
      <c r="I27" s="40">
        <f t="shared" si="4"/>
        <v>6</v>
      </c>
      <c r="J27" s="39">
        <f t="shared" si="5"/>
        <v>6</v>
      </c>
      <c r="K27" s="40">
        <f t="shared" si="6"/>
        <v>4.8365039886193122</v>
      </c>
      <c r="L27" s="39">
        <f t="shared" si="7"/>
        <v>6</v>
      </c>
      <c r="M27" s="41">
        <f t="shared" si="8"/>
        <v>6</v>
      </c>
      <c r="N27" s="42">
        <f t="shared" si="9"/>
        <v>4.4562891115705856</v>
      </c>
      <c r="O27" s="40">
        <f t="shared" si="10"/>
        <v>2.1943424009859354</v>
      </c>
      <c r="P27" s="37">
        <f t="shared" si="11"/>
        <v>1.8991148575128556</v>
      </c>
      <c r="Q27" s="43">
        <f t="shared" si="12"/>
        <v>6</v>
      </c>
      <c r="R27" s="39">
        <f t="shared" si="13"/>
        <v>6</v>
      </c>
      <c r="S27" s="41">
        <f t="shared" si="14"/>
        <v>5.2651069863590632</v>
      </c>
      <c r="T27" s="38">
        <f t="shared" si="15"/>
        <v>6</v>
      </c>
      <c r="U27" s="39">
        <f t="shared" si="16"/>
        <v>6</v>
      </c>
      <c r="V27" s="40">
        <f t="shared" si="17"/>
        <v>6</v>
      </c>
      <c r="W27" s="39">
        <f t="shared" si="18"/>
        <v>6</v>
      </c>
      <c r="X27" s="40">
        <f t="shared" si="19"/>
        <v>6</v>
      </c>
      <c r="Y27" s="44">
        <f t="shared" si="20"/>
        <v>6</v>
      </c>
      <c r="Z27" s="40">
        <f t="shared" si="21"/>
        <v>4.4550248806834087</v>
      </c>
      <c r="AA27" s="37">
        <f t="shared" si="22"/>
        <v>6</v>
      </c>
      <c r="AB27" s="38">
        <f t="shared" si="23"/>
        <v>6</v>
      </c>
      <c r="AC27" s="39">
        <f t="shared" si="24"/>
        <v>6</v>
      </c>
      <c r="AD27" s="45">
        <f t="shared" si="25"/>
        <v>6</v>
      </c>
      <c r="AE27" s="37">
        <f t="shared" si="26"/>
        <v>3.6741147067910891</v>
      </c>
    </row>
    <row r="28" spans="1:31" x14ac:dyDescent="0.25">
      <c r="A28" s="2" t="s">
        <v>12</v>
      </c>
      <c r="B28" s="5" t="s">
        <v>75</v>
      </c>
      <c r="C28" s="2">
        <v>0.39</v>
      </c>
      <c r="D28" s="188" t="s">
        <v>203</v>
      </c>
      <c r="E28" s="38">
        <f t="shared" si="0"/>
        <v>6</v>
      </c>
      <c r="F28" s="39">
        <f t="shared" si="1"/>
        <v>6</v>
      </c>
      <c r="G28" s="40">
        <f t="shared" si="2"/>
        <v>6</v>
      </c>
      <c r="H28" s="39">
        <f t="shared" si="3"/>
        <v>4.584887272390608</v>
      </c>
      <c r="I28" s="40">
        <f t="shared" si="4"/>
        <v>5.9442302475015758</v>
      </c>
      <c r="J28" s="39">
        <f t="shared" si="5"/>
        <v>6</v>
      </c>
      <c r="K28" s="40">
        <f t="shared" si="6"/>
        <v>4.3096830667096384</v>
      </c>
      <c r="L28" s="39">
        <f t="shared" si="7"/>
        <v>5.6690260418206071</v>
      </c>
      <c r="M28" s="41">
        <f t="shared" si="8"/>
        <v>6</v>
      </c>
      <c r="N28" s="42">
        <f t="shared" si="9"/>
        <v>3.9787209975633457</v>
      </c>
      <c r="O28" s="40">
        <f t="shared" si="10"/>
        <v>1.948768821397634</v>
      </c>
      <c r="P28" s="37">
        <f t="shared" si="11"/>
        <v>1.6735646157166648</v>
      </c>
      <c r="Q28" s="43">
        <f t="shared" si="12"/>
        <v>6</v>
      </c>
      <c r="R28" s="39">
        <f t="shared" si="13"/>
        <v>6</v>
      </c>
      <c r="S28" s="41">
        <f t="shared" si="14"/>
        <v>4.6943267826299273</v>
      </c>
      <c r="T28" s="38">
        <f t="shared" si="15"/>
        <v>6</v>
      </c>
      <c r="U28" s="39">
        <f t="shared" si="16"/>
        <v>6</v>
      </c>
      <c r="V28" s="40">
        <f t="shared" si="17"/>
        <v>6</v>
      </c>
      <c r="W28" s="39">
        <f t="shared" si="18"/>
        <v>6</v>
      </c>
      <c r="X28" s="40">
        <f t="shared" si="19"/>
        <v>6</v>
      </c>
      <c r="Y28" s="44">
        <f t="shared" si="20"/>
        <v>6</v>
      </c>
      <c r="Z28" s="40">
        <f t="shared" si="21"/>
        <v>3.967330021126136</v>
      </c>
      <c r="AA28" s="37">
        <f t="shared" si="22"/>
        <v>6</v>
      </c>
      <c r="AB28" s="38">
        <f t="shared" si="23"/>
        <v>6</v>
      </c>
      <c r="AC28" s="39">
        <f t="shared" si="24"/>
        <v>6</v>
      </c>
      <c r="AD28" s="45">
        <f t="shared" si="25"/>
        <v>6</v>
      </c>
      <c r="AE28" s="37">
        <f t="shared" si="26"/>
        <v>3.2665131984022588</v>
      </c>
    </row>
    <row r="29" spans="1:31" x14ac:dyDescent="0.25">
      <c r="A29" s="2" t="s">
        <v>13</v>
      </c>
      <c r="B29" s="5" t="s">
        <v>76</v>
      </c>
      <c r="C29" s="2">
        <v>0.42</v>
      </c>
      <c r="D29" s="188" t="s">
        <v>203</v>
      </c>
      <c r="E29" s="38">
        <f t="shared" si="0"/>
        <v>6</v>
      </c>
      <c r="F29" s="39">
        <f t="shared" si="1"/>
        <v>6</v>
      </c>
      <c r="G29" s="40">
        <f t="shared" si="2"/>
        <v>6</v>
      </c>
      <c r="H29" s="39">
        <f t="shared" si="3"/>
        <v>4.2431096100769938</v>
      </c>
      <c r="I29" s="40">
        <f t="shared" si="4"/>
        <v>5.5053566583943212</v>
      </c>
      <c r="J29" s="39">
        <f t="shared" si="5"/>
        <v>6</v>
      </c>
      <c r="K29" s="40">
        <f t="shared" si="6"/>
        <v>3.9804199905160935</v>
      </c>
      <c r="L29" s="39">
        <f t="shared" si="7"/>
        <v>5.2426670388334218</v>
      </c>
      <c r="M29" s="41">
        <f t="shared" si="8"/>
        <v>6</v>
      </c>
      <c r="N29" s="42">
        <f t="shared" si="9"/>
        <v>3.680240926308822</v>
      </c>
      <c r="O29" s="40">
        <f t="shared" si="10"/>
        <v>1.7952853341549462</v>
      </c>
      <c r="P29" s="37">
        <f t="shared" si="11"/>
        <v>1.5325957145940461</v>
      </c>
      <c r="Q29" s="43">
        <f t="shared" si="12"/>
        <v>6</v>
      </c>
      <c r="R29" s="39">
        <f t="shared" si="13"/>
        <v>5.7737457969402666</v>
      </c>
      <c r="S29" s="41">
        <f t="shared" si="14"/>
        <v>4.3375891552992192</v>
      </c>
      <c r="T29" s="38">
        <f t="shared" si="15"/>
        <v>6</v>
      </c>
      <c r="U29" s="39">
        <f t="shared" si="16"/>
        <v>6</v>
      </c>
      <c r="V29" s="40">
        <f t="shared" si="17"/>
        <v>6</v>
      </c>
      <c r="W29" s="39">
        <f t="shared" si="18"/>
        <v>6</v>
      </c>
      <c r="X29" s="40">
        <f t="shared" si="19"/>
        <v>6</v>
      </c>
      <c r="Y29" s="44">
        <f t="shared" si="20"/>
        <v>6</v>
      </c>
      <c r="Z29" s="40">
        <f t="shared" si="21"/>
        <v>3.6625207339028405</v>
      </c>
      <c r="AA29" s="37">
        <f t="shared" si="22"/>
        <v>6</v>
      </c>
      <c r="AB29" s="38">
        <f t="shared" si="23"/>
        <v>6</v>
      </c>
      <c r="AC29" s="39">
        <f t="shared" si="24"/>
        <v>6</v>
      </c>
      <c r="AD29" s="45">
        <f t="shared" si="25"/>
        <v>5.6297561336507354</v>
      </c>
      <c r="AE29" s="37">
        <f t="shared" si="26"/>
        <v>3.0117622556592405</v>
      </c>
    </row>
    <row r="30" spans="1:31" x14ac:dyDescent="0.25">
      <c r="A30" s="2" t="s">
        <v>268</v>
      </c>
      <c r="B30" s="5" t="s">
        <v>76</v>
      </c>
      <c r="C30" s="2">
        <v>0.5</v>
      </c>
      <c r="D30" s="108" t="s">
        <v>202</v>
      </c>
      <c r="E30" s="38">
        <f t="shared" si="0"/>
        <v>5.1155747698739296</v>
      </c>
      <c r="F30" s="39">
        <f t="shared" si="1"/>
        <v>6</v>
      </c>
      <c r="G30" s="40">
        <f t="shared" si="2"/>
        <v>6</v>
      </c>
      <c r="H30" s="39">
        <f t="shared" si="3"/>
        <v>3.5322120724646742</v>
      </c>
      <c r="I30" s="40">
        <f t="shared" si="4"/>
        <v>4.5924995930512296</v>
      </c>
      <c r="J30" s="39">
        <f t="shared" si="5"/>
        <v>6</v>
      </c>
      <c r="K30" s="40">
        <f t="shared" si="6"/>
        <v>3.2955527920335181</v>
      </c>
      <c r="L30" s="39">
        <f t="shared" si="7"/>
        <v>4.3558403126200735</v>
      </c>
      <c r="M30" s="41">
        <f t="shared" si="8"/>
        <v>6</v>
      </c>
      <c r="N30" s="42">
        <f t="shared" si="9"/>
        <v>3.05940237809941</v>
      </c>
      <c r="O30" s="40">
        <f t="shared" si="10"/>
        <v>1.4760396806901548</v>
      </c>
      <c r="P30" s="37">
        <f t="shared" si="11"/>
        <v>1.2393804002589985</v>
      </c>
      <c r="Q30" s="43">
        <f t="shared" si="12"/>
        <v>5.03860574986098</v>
      </c>
      <c r="R30" s="39">
        <f t="shared" si="13"/>
        <v>4.8019464694298239</v>
      </c>
      <c r="S30" s="41">
        <f t="shared" si="14"/>
        <v>3.5955748904513438</v>
      </c>
      <c r="T30" s="38">
        <f t="shared" si="15"/>
        <v>6</v>
      </c>
      <c r="U30" s="39">
        <f t="shared" si="16"/>
        <v>6</v>
      </c>
      <c r="V30" s="40">
        <f t="shared" si="17"/>
        <v>6</v>
      </c>
      <c r="W30" s="39">
        <f t="shared" si="18"/>
        <v>6</v>
      </c>
      <c r="X30" s="40">
        <f t="shared" si="19"/>
        <v>5.2276322739912411</v>
      </c>
      <c r="Y30" s="44">
        <f t="shared" si="20"/>
        <v>6</v>
      </c>
      <c r="Z30" s="40">
        <f t="shared" si="21"/>
        <v>3.0285174164783859</v>
      </c>
      <c r="AA30" s="37">
        <f t="shared" si="22"/>
        <v>6</v>
      </c>
      <c r="AB30" s="38">
        <f t="shared" si="23"/>
        <v>6</v>
      </c>
      <c r="AC30" s="39">
        <f t="shared" si="24"/>
        <v>6</v>
      </c>
      <c r="AD30" s="45">
        <f t="shared" si="25"/>
        <v>4.6809951522666173</v>
      </c>
      <c r="AE30" s="37">
        <f t="shared" si="26"/>
        <v>2.4818802947537622</v>
      </c>
    </row>
    <row r="31" spans="1:31" x14ac:dyDescent="0.25">
      <c r="A31" s="2" t="s">
        <v>14</v>
      </c>
      <c r="B31" s="6" t="s">
        <v>76</v>
      </c>
      <c r="C31" s="2">
        <v>0.42</v>
      </c>
      <c r="D31" s="188" t="s">
        <v>202</v>
      </c>
      <c r="E31" s="38">
        <f t="shared" si="0"/>
        <v>6</v>
      </c>
      <c r="F31" s="39">
        <f t="shared" si="1"/>
        <v>6</v>
      </c>
      <c r="G31" s="40">
        <f t="shared" si="2"/>
        <v>6</v>
      </c>
      <c r="H31" s="39">
        <f t="shared" si="3"/>
        <v>4.2431096100769938</v>
      </c>
      <c r="I31" s="40">
        <f t="shared" si="4"/>
        <v>5.5053566583943212</v>
      </c>
      <c r="J31" s="39">
        <f t="shared" si="5"/>
        <v>6</v>
      </c>
      <c r="K31" s="40">
        <f t="shared" si="6"/>
        <v>3.9804199905160935</v>
      </c>
      <c r="L31" s="39">
        <f t="shared" si="7"/>
        <v>5.2426670388334218</v>
      </c>
      <c r="M31" s="41">
        <f t="shared" si="8"/>
        <v>6</v>
      </c>
      <c r="N31" s="42">
        <f t="shared" si="9"/>
        <v>3.680240926308822</v>
      </c>
      <c r="O31" s="40">
        <f t="shared" si="10"/>
        <v>1.7952853341549462</v>
      </c>
      <c r="P31" s="37">
        <f t="shared" si="11"/>
        <v>1.5325957145940461</v>
      </c>
      <c r="Q31" s="43">
        <f t="shared" si="12"/>
        <v>6</v>
      </c>
      <c r="R31" s="39">
        <f t="shared" si="13"/>
        <v>5.7737457969402666</v>
      </c>
      <c r="S31" s="41">
        <f t="shared" si="14"/>
        <v>4.3375891552992192</v>
      </c>
      <c r="T31" s="38">
        <f t="shared" si="15"/>
        <v>6</v>
      </c>
      <c r="U31" s="39">
        <f t="shared" si="16"/>
        <v>6</v>
      </c>
      <c r="V31" s="40">
        <f t="shared" si="17"/>
        <v>6</v>
      </c>
      <c r="W31" s="39">
        <f t="shared" si="18"/>
        <v>6</v>
      </c>
      <c r="X31" s="40">
        <f t="shared" si="19"/>
        <v>6</v>
      </c>
      <c r="Y31" s="44">
        <f t="shared" si="20"/>
        <v>6</v>
      </c>
      <c r="Z31" s="40">
        <f t="shared" si="21"/>
        <v>3.6625207339028405</v>
      </c>
      <c r="AA31" s="37">
        <f t="shared" si="22"/>
        <v>6</v>
      </c>
      <c r="AB31" s="38">
        <f t="shared" si="23"/>
        <v>6</v>
      </c>
      <c r="AC31" s="39">
        <f t="shared" si="24"/>
        <v>6</v>
      </c>
      <c r="AD31" s="45">
        <f t="shared" si="25"/>
        <v>5.6297561336507354</v>
      </c>
      <c r="AE31" s="37">
        <f t="shared" si="26"/>
        <v>3.0117622556592405</v>
      </c>
    </row>
    <row r="32" spans="1:31" x14ac:dyDescent="0.25">
      <c r="A32" s="2" t="s">
        <v>104</v>
      </c>
      <c r="B32" s="6" t="s">
        <v>74</v>
      </c>
      <c r="C32" s="2">
        <v>0.34</v>
      </c>
      <c r="D32" s="188" t="s">
        <v>203</v>
      </c>
      <c r="E32" s="38">
        <f t="shared" si="0"/>
        <v>6</v>
      </c>
      <c r="F32" s="39">
        <f t="shared" si="1"/>
        <v>6</v>
      </c>
      <c r="G32" s="40">
        <f t="shared" si="2"/>
        <v>6</v>
      </c>
      <c r="H32" s="39">
        <f t="shared" si="3"/>
        <v>5.2885471653892262</v>
      </c>
      <c r="I32" s="40">
        <f t="shared" si="4"/>
        <v>6</v>
      </c>
      <c r="J32" s="39">
        <f t="shared" si="5"/>
        <v>6</v>
      </c>
      <c r="K32" s="40">
        <f t="shared" si="6"/>
        <v>4.9875776353434089</v>
      </c>
      <c r="L32" s="39">
        <f t="shared" si="7"/>
        <v>6</v>
      </c>
      <c r="M32" s="41">
        <f t="shared" si="8"/>
        <v>6</v>
      </c>
      <c r="N32" s="42">
        <f t="shared" si="9"/>
        <v>4.593238791322662</v>
      </c>
      <c r="O32" s="40">
        <f t="shared" si="10"/>
        <v>2.2647642363090505</v>
      </c>
      <c r="P32" s="37">
        <f t="shared" si="11"/>
        <v>1.963794706263233</v>
      </c>
      <c r="Q32" s="43">
        <f t="shared" si="12"/>
        <v>6</v>
      </c>
      <c r="R32" s="39">
        <f t="shared" si="13"/>
        <v>6</v>
      </c>
      <c r="S32" s="41">
        <f t="shared" si="14"/>
        <v>5.4287866036049168</v>
      </c>
      <c r="T32" s="38">
        <f t="shared" si="15"/>
        <v>6</v>
      </c>
      <c r="U32" s="39">
        <f t="shared" si="16"/>
        <v>6</v>
      </c>
      <c r="V32" s="40">
        <f t="shared" si="17"/>
        <v>6</v>
      </c>
      <c r="W32" s="39">
        <f t="shared" si="18"/>
        <v>6</v>
      </c>
      <c r="X32" s="40">
        <f t="shared" si="19"/>
        <v>6</v>
      </c>
      <c r="Y32" s="44">
        <f t="shared" si="20"/>
        <v>6</v>
      </c>
      <c r="Z32" s="40">
        <f t="shared" si="21"/>
        <v>4.5948785536446852</v>
      </c>
      <c r="AA32" s="37">
        <f t="shared" si="22"/>
        <v>6</v>
      </c>
      <c r="AB32" s="38">
        <f t="shared" si="23"/>
        <v>6</v>
      </c>
      <c r="AC32" s="39">
        <f t="shared" si="24"/>
        <v>6</v>
      </c>
      <c r="AD32" s="45">
        <f t="shared" si="25"/>
        <v>6</v>
      </c>
      <c r="AE32" s="37">
        <f t="shared" si="26"/>
        <v>3.7910004334614147</v>
      </c>
    </row>
    <row r="33" spans="1:31" x14ac:dyDescent="0.25">
      <c r="A33" s="2" t="s">
        <v>256</v>
      </c>
      <c r="B33" s="6" t="s">
        <v>79</v>
      </c>
      <c r="C33" s="2">
        <v>0.57999999999999996</v>
      </c>
      <c r="D33" s="213" t="s">
        <v>238</v>
      </c>
      <c r="E33" s="38">
        <f t="shared" si="0"/>
        <v>4.3823920429947671</v>
      </c>
      <c r="F33" s="39">
        <f t="shared" si="1"/>
        <v>5.2964330090176599</v>
      </c>
      <c r="G33" s="40">
        <f t="shared" si="2"/>
        <v>6</v>
      </c>
      <c r="H33" s="39">
        <f t="shared" si="3"/>
        <v>3.0174242004005811</v>
      </c>
      <c r="I33" s="40">
        <f t="shared" si="4"/>
        <v>3.9314651664234743</v>
      </c>
      <c r="J33" s="39">
        <f t="shared" si="5"/>
        <v>6</v>
      </c>
      <c r="K33" s="40">
        <f t="shared" si="6"/>
        <v>2.799614475890964</v>
      </c>
      <c r="L33" s="39">
        <f t="shared" si="7"/>
        <v>3.7136554419138568</v>
      </c>
      <c r="M33" s="41">
        <f t="shared" si="8"/>
        <v>6</v>
      </c>
      <c r="N33" s="42">
        <f t="shared" si="9"/>
        <v>2.609829636292595</v>
      </c>
      <c r="O33" s="40">
        <f t="shared" si="10"/>
        <v>1.2448617936984092</v>
      </c>
      <c r="P33" s="37">
        <f t="shared" si="11"/>
        <v>1.0270520691887921</v>
      </c>
      <c r="Q33" s="43">
        <f t="shared" si="12"/>
        <v>4.3160394395353272</v>
      </c>
      <c r="R33" s="39">
        <f t="shared" si="13"/>
        <v>4.0982297150257114</v>
      </c>
      <c r="S33" s="41">
        <f t="shared" si="14"/>
        <v>3.0582542159063313</v>
      </c>
      <c r="T33" s="38">
        <f t="shared" si="15"/>
        <v>6</v>
      </c>
      <c r="U33" s="39">
        <f t="shared" si="16"/>
        <v>6</v>
      </c>
      <c r="V33" s="40">
        <f t="shared" si="17"/>
        <v>6</v>
      </c>
      <c r="W33" s="39">
        <f t="shared" si="18"/>
        <v>6</v>
      </c>
      <c r="X33" s="40">
        <f t="shared" si="19"/>
        <v>4.4652002361993466</v>
      </c>
      <c r="Y33" s="44">
        <f t="shared" si="20"/>
        <v>6</v>
      </c>
      <c r="Z33" s="40">
        <f t="shared" si="21"/>
        <v>2.5694115659296433</v>
      </c>
      <c r="AA33" s="37">
        <f t="shared" si="22"/>
        <v>6</v>
      </c>
      <c r="AB33" s="38">
        <f t="shared" si="23"/>
        <v>6</v>
      </c>
      <c r="AC33" s="39">
        <f t="shared" si="24"/>
        <v>6</v>
      </c>
      <c r="AD33" s="45">
        <f t="shared" si="25"/>
        <v>3.9939613381608767</v>
      </c>
      <c r="AE33" s="37">
        <f t="shared" si="26"/>
        <v>2.0981726678911743</v>
      </c>
    </row>
    <row r="34" spans="1:31" x14ac:dyDescent="0.25">
      <c r="A34" s="2" t="s">
        <v>15</v>
      </c>
      <c r="B34" s="5" t="s">
        <v>74</v>
      </c>
      <c r="C34" s="2">
        <v>0.36</v>
      </c>
      <c r="D34" s="188" t="s">
        <v>203</v>
      </c>
      <c r="E34" s="38">
        <f t="shared" si="0"/>
        <v>6</v>
      </c>
      <c r="F34" s="39">
        <f t="shared" si="1"/>
        <v>6</v>
      </c>
      <c r="G34" s="40">
        <f t="shared" si="2"/>
        <v>6</v>
      </c>
      <c r="H34" s="39">
        <f t="shared" si="3"/>
        <v>4.9836278784231585</v>
      </c>
      <c r="I34" s="40">
        <f t="shared" si="4"/>
        <v>6</v>
      </c>
      <c r="J34" s="39">
        <f t="shared" si="5"/>
        <v>6</v>
      </c>
      <c r="K34" s="40">
        <f t="shared" si="6"/>
        <v>4.6938233222687753</v>
      </c>
      <c r="L34" s="39">
        <f t="shared" si="7"/>
        <v>6</v>
      </c>
      <c r="M34" s="41">
        <f t="shared" si="8"/>
        <v>6</v>
      </c>
      <c r="N34" s="42">
        <f t="shared" si="9"/>
        <v>4.3269477473602915</v>
      </c>
      <c r="O34" s="40">
        <f t="shared" si="10"/>
        <v>2.1278328898474368</v>
      </c>
      <c r="P34" s="37">
        <f t="shared" si="11"/>
        <v>1.8380283336930539</v>
      </c>
      <c r="Q34" s="43">
        <f t="shared" si="12"/>
        <v>6</v>
      </c>
      <c r="R34" s="39">
        <f t="shared" si="13"/>
        <v>6</v>
      </c>
      <c r="S34" s="41">
        <f t="shared" si="14"/>
        <v>5.1105206811824218</v>
      </c>
      <c r="T34" s="38">
        <f t="shared" si="15"/>
        <v>6</v>
      </c>
      <c r="U34" s="39">
        <f t="shared" si="16"/>
        <v>6</v>
      </c>
      <c r="V34" s="40">
        <f t="shared" si="17"/>
        <v>6</v>
      </c>
      <c r="W34" s="39">
        <f t="shared" si="18"/>
        <v>6</v>
      </c>
      <c r="X34" s="40">
        <f t="shared" si="19"/>
        <v>6</v>
      </c>
      <c r="Y34" s="44">
        <f t="shared" si="20"/>
        <v>6</v>
      </c>
      <c r="Z34" s="40">
        <f t="shared" si="21"/>
        <v>4.3229408562199811</v>
      </c>
      <c r="AA34" s="37">
        <f t="shared" si="22"/>
        <v>6</v>
      </c>
      <c r="AB34" s="38">
        <f t="shared" si="23"/>
        <v>6</v>
      </c>
      <c r="AC34" s="39">
        <f t="shared" si="24"/>
        <v>6</v>
      </c>
      <c r="AD34" s="45">
        <f t="shared" si="25"/>
        <v>6</v>
      </c>
      <c r="AE34" s="37">
        <f t="shared" si="26"/>
        <v>3.5637226316024471</v>
      </c>
    </row>
    <row r="35" spans="1:31" x14ac:dyDescent="0.25">
      <c r="A35" s="2" t="s">
        <v>16</v>
      </c>
      <c r="B35" s="5" t="s">
        <v>75</v>
      </c>
      <c r="C35" s="2">
        <v>0.36</v>
      </c>
      <c r="D35" s="188" t="s">
        <v>203</v>
      </c>
      <c r="E35" s="38">
        <f t="shared" si="0"/>
        <v>6</v>
      </c>
      <c r="F35" s="39">
        <f t="shared" si="1"/>
        <v>6</v>
      </c>
      <c r="G35" s="40">
        <f t="shared" si="2"/>
        <v>6</v>
      </c>
      <c r="H35" s="39">
        <f t="shared" si="3"/>
        <v>4.9836278784231585</v>
      </c>
      <c r="I35" s="40">
        <f t="shared" si="4"/>
        <v>6</v>
      </c>
      <c r="J35" s="39">
        <f t="shared" si="5"/>
        <v>6</v>
      </c>
      <c r="K35" s="40">
        <f t="shared" si="6"/>
        <v>4.6938233222687753</v>
      </c>
      <c r="L35" s="39">
        <f t="shared" si="7"/>
        <v>6</v>
      </c>
      <c r="M35" s="41">
        <f t="shared" si="8"/>
        <v>6</v>
      </c>
      <c r="N35" s="42">
        <f t="shared" si="9"/>
        <v>4.3269477473602915</v>
      </c>
      <c r="O35" s="40">
        <f t="shared" si="10"/>
        <v>2.1278328898474368</v>
      </c>
      <c r="P35" s="37">
        <f t="shared" si="11"/>
        <v>1.8380283336930539</v>
      </c>
      <c r="Q35" s="43">
        <f t="shared" si="12"/>
        <v>6</v>
      </c>
      <c r="R35" s="39">
        <f t="shared" si="13"/>
        <v>6</v>
      </c>
      <c r="S35" s="41">
        <f t="shared" si="14"/>
        <v>5.1105206811824218</v>
      </c>
      <c r="T35" s="38">
        <f t="shared" si="15"/>
        <v>6</v>
      </c>
      <c r="U35" s="39">
        <f t="shared" si="16"/>
        <v>6</v>
      </c>
      <c r="V35" s="40">
        <f t="shared" si="17"/>
        <v>6</v>
      </c>
      <c r="W35" s="39">
        <f t="shared" si="18"/>
        <v>6</v>
      </c>
      <c r="X35" s="40">
        <f t="shared" si="19"/>
        <v>6</v>
      </c>
      <c r="Y35" s="44">
        <f t="shared" si="20"/>
        <v>6</v>
      </c>
      <c r="Z35" s="40">
        <f t="shared" si="21"/>
        <v>4.3229408562199811</v>
      </c>
      <c r="AA35" s="37">
        <f t="shared" si="22"/>
        <v>6</v>
      </c>
      <c r="AB35" s="38">
        <f t="shared" si="23"/>
        <v>6</v>
      </c>
      <c r="AC35" s="39">
        <f t="shared" si="24"/>
        <v>6</v>
      </c>
      <c r="AD35" s="45">
        <f t="shared" si="25"/>
        <v>6</v>
      </c>
      <c r="AE35" s="37">
        <f t="shared" si="26"/>
        <v>3.5637226316024471</v>
      </c>
    </row>
    <row r="36" spans="1:31" x14ac:dyDescent="0.25">
      <c r="A36" s="2" t="s">
        <v>17</v>
      </c>
      <c r="B36" s="5" t="s">
        <v>75</v>
      </c>
      <c r="C36" s="2">
        <v>0.35</v>
      </c>
      <c r="D36" s="213" t="s">
        <v>238</v>
      </c>
      <c r="E36" s="38">
        <f t="shared" si="0"/>
        <v>6</v>
      </c>
      <c r="F36" s="39">
        <f t="shared" si="1"/>
        <v>6</v>
      </c>
      <c r="G36" s="40">
        <f t="shared" si="2"/>
        <v>6</v>
      </c>
      <c r="H36" s="39">
        <f t="shared" si="3"/>
        <v>5.1317315320923926</v>
      </c>
      <c r="I36" s="40">
        <f t="shared" si="4"/>
        <v>6</v>
      </c>
      <c r="J36" s="39">
        <f t="shared" si="5"/>
        <v>6</v>
      </c>
      <c r="K36" s="40">
        <f t="shared" si="6"/>
        <v>4.8365039886193122</v>
      </c>
      <c r="L36" s="39">
        <f t="shared" si="7"/>
        <v>6</v>
      </c>
      <c r="M36" s="41">
        <f t="shared" si="8"/>
        <v>6</v>
      </c>
      <c r="N36" s="42">
        <f t="shared" si="9"/>
        <v>4.4562891115705856</v>
      </c>
      <c r="O36" s="40">
        <f t="shared" si="10"/>
        <v>2.1943424009859354</v>
      </c>
      <c r="P36" s="37">
        <f t="shared" si="11"/>
        <v>1.8991148575128556</v>
      </c>
      <c r="Q36" s="43">
        <f t="shared" si="12"/>
        <v>6</v>
      </c>
      <c r="R36" s="39">
        <f t="shared" si="13"/>
        <v>6</v>
      </c>
      <c r="S36" s="41">
        <f t="shared" si="14"/>
        <v>5.2651069863590632</v>
      </c>
      <c r="T36" s="38">
        <f t="shared" si="15"/>
        <v>6</v>
      </c>
      <c r="U36" s="39">
        <f t="shared" si="16"/>
        <v>6</v>
      </c>
      <c r="V36" s="40">
        <f t="shared" si="17"/>
        <v>6</v>
      </c>
      <c r="W36" s="39">
        <f t="shared" si="18"/>
        <v>6</v>
      </c>
      <c r="X36" s="40">
        <f t="shared" si="19"/>
        <v>6</v>
      </c>
      <c r="Y36" s="44">
        <f t="shared" si="20"/>
        <v>6</v>
      </c>
      <c r="Z36" s="40">
        <f t="shared" si="21"/>
        <v>4.4550248806834087</v>
      </c>
      <c r="AA36" s="37">
        <f t="shared" si="22"/>
        <v>6</v>
      </c>
      <c r="AB36" s="38">
        <f t="shared" si="23"/>
        <v>6</v>
      </c>
      <c r="AC36" s="39">
        <f t="shared" si="24"/>
        <v>6</v>
      </c>
      <c r="AD36" s="45">
        <f t="shared" si="25"/>
        <v>6</v>
      </c>
      <c r="AE36" s="37">
        <f t="shared" si="26"/>
        <v>3.6741147067910891</v>
      </c>
    </row>
    <row r="37" spans="1:31" x14ac:dyDescent="0.25">
      <c r="A37" s="2" t="s">
        <v>131</v>
      </c>
      <c r="B37" s="5" t="s">
        <v>74</v>
      </c>
      <c r="C37" s="2">
        <v>0.27</v>
      </c>
      <c r="D37" s="188" t="s">
        <v>203</v>
      </c>
      <c r="E37" s="38">
        <f t="shared" si="0"/>
        <v>6</v>
      </c>
      <c r="F37" s="39">
        <f t="shared" si="1"/>
        <v>6</v>
      </c>
      <c r="G37" s="40">
        <f t="shared" si="2"/>
        <v>6</v>
      </c>
      <c r="H37" s="39">
        <f t="shared" si="3"/>
        <v>6</v>
      </c>
      <c r="I37" s="40">
        <f t="shared" si="4"/>
        <v>6</v>
      </c>
      <c r="J37" s="39">
        <f t="shared" si="5"/>
        <v>6</v>
      </c>
      <c r="K37" s="40">
        <f t="shared" si="6"/>
        <v>6</v>
      </c>
      <c r="L37" s="39">
        <f t="shared" si="7"/>
        <v>6</v>
      </c>
      <c r="M37" s="41">
        <f t="shared" si="8"/>
        <v>6</v>
      </c>
      <c r="N37" s="42">
        <f t="shared" si="9"/>
        <v>5.8359303298137215</v>
      </c>
      <c r="O37" s="40">
        <f t="shared" si="10"/>
        <v>2.9037771864632491</v>
      </c>
      <c r="P37" s="37">
        <f t="shared" si="11"/>
        <v>2.5507044449240714</v>
      </c>
      <c r="Q37" s="43">
        <f t="shared" si="12"/>
        <v>6</v>
      </c>
      <c r="R37" s="39">
        <f t="shared" si="13"/>
        <v>6</v>
      </c>
      <c r="S37" s="41">
        <f t="shared" si="14"/>
        <v>6</v>
      </c>
      <c r="T37" s="38">
        <f t="shared" si="15"/>
        <v>6</v>
      </c>
      <c r="U37" s="39">
        <f t="shared" si="16"/>
        <v>6</v>
      </c>
      <c r="V37" s="40">
        <f t="shared" si="17"/>
        <v>6</v>
      </c>
      <c r="W37" s="39">
        <f t="shared" si="18"/>
        <v>6</v>
      </c>
      <c r="X37" s="40">
        <f t="shared" si="19"/>
        <v>6</v>
      </c>
      <c r="Y37" s="44">
        <f t="shared" si="20"/>
        <v>6</v>
      </c>
      <c r="Z37" s="40">
        <f t="shared" si="21"/>
        <v>5.8639211416266397</v>
      </c>
      <c r="AA37" s="37">
        <f t="shared" si="22"/>
        <v>6</v>
      </c>
      <c r="AB37" s="38">
        <f t="shared" si="23"/>
        <v>6</v>
      </c>
      <c r="AC37" s="39">
        <f t="shared" si="24"/>
        <v>6</v>
      </c>
      <c r="AD37" s="45">
        <f t="shared" si="25"/>
        <v>6</v>
      </c>
      <c r="AE37" s="37">
        <f t="shared" si="26"/>
        <v>4.8516301754699294</v>
      </c>
    </row>
    <row r="38" spans="1:31" x14ac:dyDescent="0.25">
      <c r="A38" s="2" t="s">
        <v>115</v>
      </c>
      <c r="B38" s="5" t="s">
        <v>79</v>
      </c>
      <c r="C38" s="2">
        <v>0.42</v>
      </c>
      <c r="D38" s="188" t="s">
        <v>202</v>
      </c>
      <c r="E38" s="38">
        <f t="shared" si="0"/>
        <v>6</v>
      </c>
      <c r="F38" s="39">
        <f t="shared" si="1"/>
        <v>6</v>
      </c>
      <c r="G38" s="40">
        <f t="shared" si="2"/>
        <v>6</v>
      </c>
      <c r="H38" s="39">
        <f t="shared" si="3"/>
        <v>4.2431096100769938</v>
      </c>
      <c r="I38" s="40">
        <f t="shared" si="4"/>
        <v>5.5053566583943212</v>
      </c>
      <c r="J38" s="39">
        <f t="shared" si="5"/>
        <v>6</v>
      </c>
      <c r="K38" s="40">
        <f t="shared" si="6"/>
        <v>3.9804199905160935</v>
      </c>
      <c r="L38" s="39">
        <f t="shared" si="7"/>
        <v>5.2426670388334218</v>
      </c>
      <c r="M38" s="41">
        <f t="shared" si="8"/>
        <v>6</v>
      </c>
      <c r="N38" s="42">
        <f t="shared" si="9"/>
        <v>3.680240926308822</v>
      </c>
      <c r="O38" s="40">
        <f t="shared" si="10"/>
        <v>1.7952853341549462</v>
      </c>
      <c r="P38" s="37">
        <f t="shared" si="11"/>
        <v>1.5325957145940461</v>
      </c>
      <c r="Q38" s="43">
        <f t="shared" si="12"/>
        <v>6</v>
      </c>
      <c r="R38" s="39">
        <f t="shared" si="13"/>
        <v>5.7737457969402666</v>
      </c>
      <c r="S38" s="41">
        <f t="shared" si="14"/>
        <v>4.3375891552992192</v>
      </c>
      <c r="T38" s="38">
        <f t="shared" si="15"/>
        <v>6</v>
      </c>
      <c r="U38" s="39">
        <f t="shared" si="16"/>
        <v>6</v>
      </c>
      <c r="V38" s="40">
        <f t="shared" si="17"/>
        <v>6</v>
      </c>
      <c r="W38" s="39">
        <f t="shared" si="18"/>
        <v>6</v>
      </c>
      <c r="X38" s="40">
        <f t="shared" si="19"/>
        <v>6</v>
      </c>
      <c r="Y38" s="44">
        <f t="shared" si="20"/>
        <v>6</v>
      </c>
      <c r="Z38" s="40">
        <f t="shared" si="21"/>
        <v>3.6625207339028405</v>
      </c>
      <c r="AA38" s="37">
        <f t="shared" si="22"/>
        <v>6</v>
      </c>
      <c r="AB38" s="38">
        <f t="shared" si="23"/>
        <v>6</v>
      </c>
      <c r="AC38" s="39">
        <f t="shared" si="24"/>
        <v>6</v>
      </c>
      <c r="AD38" s="45">
        <f t="shared" si="25"/>
        <v>5.6297561336507354</v>
      </c>
      <c r="AE38" s="37">
        <f t="shared" si="26"/>
        <v>3.0117622556592405</v>
      </c>
    </row>
    <row r="39" spans="1:31" x14ac:dyDescent="0.25">
      <c r="A39" s="2" t="s">
        <v>18</v>
      </c>
      <c r="B39" s="5" t="s">
        <v>75</v>
      </c>
      <c r="C39" s="2">
        <v>0.4</v>
      </c>
      <c r="D39" s="188" t="s">
        <v>203</v>
      </c>
      <c r="E39" s="38">
        <f t="shared" si="0"/>
        <v>6</v>
      </c>
      <c r="F39" s="39">
        <f t="shared" si="1"/>
        <v>6</v>
      </c>
      <c r="G39" s="40">
        <f t="shared" si="2"/>
        <v>6</v>
      </c>
      <c r="H39" s="39">
        <f t="shared" si="3"/>
        <v>4.465265090580842</v>
      </c>
      <c r="I39" s="40">
        <f t="shared" si="4"/>
        <v>5.7906244913140359</v>
      </c>
      <c r="J39" s="39">
        <f t="shared" si="5"/>
        <v>6</v>
      </c>
      <c r="K39" s="40">
        <f t="shared" si="6"/>
        <v>4.1944409900418966</v>
      </c>
      <c r="L39" s="39">
        <f t="shared" si="7"/>
        <v>5.5198003907750923</v>
      </c>
      <c r="M39" s="41">
        <f t="shared" si="8"/>
        <v>6</v>
      </c>
      <c r="N39" s="42">
        <f t="shared" si="9"/>
        <v>3.8742529726242623</v>
      </c>
      <c r="O39" s="40">
        <f t="shared" si="10"/>
        <v>1.8950496008626934</v>
      </c>
      <c r="P39" s="37">
        <f t="shared" si="11"/>
        <v>1.6242255003237482</v>
      </c>
      <c r="Q39" s="43">
        <f t="shared" si="12"/>
        <v>6</v>
      </c>
      <c r="R39" s="39">
        <f t="shared" si="13"/>
        <v>6</v>
      </c>
      <c r="S39" s="41">
        <f t="shared" si="14"/>
        <v>4.5694686130641795</v>
      </c>
      <c r="T39" s="38">
        <f t="shared" si="15"/>
        <v>6</v>
      </c>
      <c r="U39" s="39">
        <f t="shared" si="16"/>
        <v>6</v>
      </c>
      <c r="V39" s="40">
        <f t="shared" si="17"/>
        <v>6</v>
      </c>
      <c r="W39" s="39">
        <f t="shared" si="18"/>
        <v>6</v>
      </c>
      <c r="X39" s="40">
        <f t="shared" si="19"/>
        <v>6</v>
      </c>
      <c r="Y39" s="44">
        <f t="shared" si="20"/>
        <v>6</v>
      </c>
      <c r="Z39" s="40">
        <f t="shared" si="21"/>
        <v>3.8606467705979819</v>
      </c>
      <c r="AA39" s="37">
        <f t="shared" si="22"/>
        <v>6</v>
      </c>
      <c r="AB39" s="38">
        <f t="shared" si="23"/>
        <v>6</v>
      </c>
      <c r="AC39" s="39">
        <f t="shared" si="24"/>
        <v>6</v>
      </c>
      <c r="AD39" s="45">
        <f t="shared" si="25"/>
        <v>5.9262439403332712</v>
      </c>
      <c r="AE39" s="37">
        <f t="shared" si="26"/>
        <v>3.1773503684422022</v>
      </c>
    </row>
    <row r="40" spans="1:31" x14ac:dyDescent="0.25">
      <c r="A40" s="2" t="s">
        <v>19</v>
      </c>
      <c r="B40" s="5" t="s">
        <v>74</v>
      </c>
      <c r="C40" s="2">
        <v>0.39</v>
      </c>
      <c r="D40" s="188" t="s">
        <v>203</v>
      </c>
      <c r="E40" s="38">
        <f t="shared" si="0"/>
        <v>6</v>
      </c>
      <c r="F40" s="39">
        <f t="shared" si="1"/>
        <v>6</v>
      </c>
      <c r="G40" s="40">
        <f t="shared" si="2"/>
        <v>6</v>
      </c>
      <c r="H40" s="39">
        <f t="shared" si="3"/>
        <v>4.584887272390608</v>
      </c>
      <c r="I40" s="40">
        <f t="shared" si="4"/>
        <v>5.9442302475015758</v>
      </c>
      <c r="J40" s="39">
        <f t="shared" si="5"/>
        <v>6</v>
      </c>
      <c r="K40" s="40">
        <f t="shared" si="6"/>
        <v>4.3096830667096384</v>
      </c>
      <c r="L40" s="39">
        <f t="shared" si="7"/>
        <v>5.6690260418206071</v>
      </c>
      <c r="M40" s="41">
        <f t="shared" si="8"/>
        <v>6</v>
      </c>
      <c r="N40" s="42">
        <f t="shared" si="9"/>
        <v>3.9787209975633457</v>
      </c>
      <c r="O40" s="40">
        <f t="shared" si="10"/>
        <v>1.948768821397634</v>
      </c>
      <c r="P40" s="37">
        <f t="shared" si="11"/>
        <v>1.6735646157166648</v>
      </c>
      <c r="Q40" s="43">
        <f t="shared" si="12"/>
        <v>6</v>
      </c>
      <c r="R40" s="39">
        <f t="shared" si="13"/>
        <v>6</v>
      </c>
      <c r="S40" s="41">
        <f t="shared" si="14"/>
        <v>4.6943267826299273</v>
      </c>
      <c r="T40" s="38">
        <f t="shared" si="15"/>
        <v>6</v>
      </c>
      <c r="U40" s="39">
        <f t="shared" si="16"/>
        <v>6</v>
      </c>
      <c r="V40" s="40">
        <f t="shared" si="17"/>
        <v>6</v>
      </c>
      <c r="W40" s="39">
        <f t="shared" si="18"/>
        <v>6</v>
      </c>
      <c r="X40" s="40">
        <f t="shared" si="19"/>
        <v>6</v>
      </c>
      <c r="Y40" s="44">
        <f t="shared" si="20"/>
        <v>6</v>
      </c>
      <c r="Z40" s="40">
        <f t="shared" si="21"/>
        <v>3.967330021126136</v>
      </c>
      <c r="AA40" s="37">
        <f t="shared" si="22"/>
        <v>6</v>
      </c>
      <c r="AB40" s="38">
        <f t="shared" si="23"/>
        <v>6</v>
      </c>
      <c r="AC40" s="39">
        <f t="shared" si="24"/>
        <v>6</v>
      </c>
      <c r="AD40" s="45">
        <f t="shared" si="25"/>
        <v>6</v>
      </c>
      <c r="AE40" s="37">
        <f t="shared" si="26"/>
        <v>3.2665131984022588</v>
      </c>
    </row>
    <row r="41" spans="1:31" x14ac:dyDescent="0.25">
      <c r="A41" s="2" t="s">
        <v>20</v>
      </c>
      <c r="B41" s="7" t="s">
        <v>78</v>
      </c>
      <c r="C41" s="2">
        <v>0.45</v>
      </c>
      <c r="D41" s="188" t="s">
        <v>203</v>
      </c>
      <c r="E41" s="38">
        <f t="shared" si="0"/>
        <v>5.7061941887488112</v>
      </c>
      <c r="F41" s="39">
        <f t="shared" si="1"/>
        <v>6</v>
      </c>
      <c r="G41" s="40">
        <f t="shared" si="2"/>
        <v>6</v>
      </c>
      <c r="H41" s="39">
        <f t="shared" si="3"/>
        <v>3.9469023027385264</v>
      </c>
      <c r="I41" s="40">
        <f t="shared" si="4"/>
        <v>5.1249995478346992</v>
      </c>
      <c r="J41" s="39">
        <f t="shared" si="5"/>
        <v>6</v>
      </c>
      <c r="K41" s="40">
        <f t="shared" si="6"/>
        <v>3.6950586578150202</v>
      </c>
      <c r="L41" s="39">
        <f t="shared" si="7"/>
        <v>4.8731559029111935</v>
      </c>
      <c r="M41" s="41">
        <f t="shared" si="8"/>
        <v>6</v>
      </c>
      <c r="N41" s="42">
        <f t="shared" si="9"/>
        <v>3.4215581978882335</v>
      </c>
      <c r="O41" s="40">
        <f t="shared" si="10"/>
        <v>1.6622663118779497</v>
      </c>
      <c r="P41" s="37">
        <f t="shared" si="11"/>
        <v>1.4104226669544426</v>
      </c>
      <c r="Q41" s="43">
        <f t="shared" si="12"/>
        <v>5.6206730554010882</v>
      </c>
      <c r="R41" s="39">
        <f t="shared" si="13"/>
        <v>5.3688294104775824</v>
      </c>
      <c r="S41" s="41">
        <f t="shared" si="14"/>
        <v>4.0284165449459373</v>
      </c>
      <c r="T41" s="38">
        <f t="shared" si="15"/>
        <v>6</v>
      </c>
      <c r="U41" s="39">
        <f t="shared" si="16"/>
        <v>6</v>
      </c>
      <c r="V41" s="40">
        <f t="shared" si="17"/>
        <v>6</v>
      </c>
      <c r="W41" s="39">
        <f t="shared" si="18"/>
        <v>6</v>
      </c>
      <c r="X41" s="40">
        <f t="shared" si="19"/>
        <v>5.8418136377680456</v>
      </c>
      <c r="Y41" s="44">
        <f t="shared" si="20"/>
        <v>6</v>
      </c>
      <c r="Z41" s="40">
        <f t="shared" si="21"/>
        <v>3.3983526849759844</v>
      </c>
      <c r="AA41" s="37">
        <f t="shared" si="22"/>
        <v>6</v>
      </c>
      <c r="AB41" s="38">
        <f t="shared" si="23"/>
        <v>6</v>
      </c>
      <c r="AC41" s="39">
        <f t="shared" si="24"/>
        <v>6</v>
      </c>
      <c r="AD41" s="45">
        <f t="shared" si="25"/>
        <v>5.2344390580740194</v>
      </c>
      <c r="AE41" s="37">
        <f t="shared" si="26"/>
        <v>2.7909781052819578</v>
      </c>
    </row>
    <row r="42" spans="1:31" x14ac:dyDescent="0.25">
      <c r="A42" s="2" t="s">
        <v>21</v>
      </c>
      <c r="B42" s="5" t="s">
        <v>75</v>
      </c>
      <c r="C42" s="2">
        <v>0.34</v>
      </c>
      <c r="D42" s="188" t="s">
        <v>203</v>
      </c>
      <c r="E42" s="38">
        <f t="shared" si="0"/>
        <v>6</v>
      </c>
      <c r="F42" s="39">
        <f t="shared" si="1"/>
        <v>6</v>
      </c>
      <c r="G42" s="40">
        <f t="shared" si="2"/>
        <v>6</v>
      </c>
      <c r="H42" s="39">
        <f t="shared" si="3"/>
        <v>5.2885471653892262</v>
      </c>
      <c r="I42" s="40">
        <f t="shared" si="4"/>
        <v>6</v>
      </c>
      <c r="J42" s="39">
        <f t="shared" si="5"/>
        <v>6</v>
      </c>
      <c r="K42" s="40">
        <f t="shared" si="6"/>
        <v>4.9875776353434089</v>
      </c>
      <c r="L42" s="39">
        <f t="shared" si="7"/>
        <v>6</v>
      </c>
      <c r="M42" s="41">
        <f t="shared" si="8"/>
        <v>6</v>
      </c>
      <c r="N42" s="42">
        <f t="shared" si="9"/>
        <v>4.593238791322662</v>
      </c>
      <c r="O42" s="40">
        <f t="shared" si="10"/>
        <v>2.2647642363090505</v>
      </c>
      <c r="P42" s="37">
        <f t="shared" si="11"/>
        <v>1.963794706263233</v>
      </c>
      <c r="Q42" s="43">
        <f t="shared" si="12"/>
        <v>6</v>
      </c>
      <c r="R42" s="39">
        <f t="shared" si="13"/>
        <v>6</v>
      </c>
      <c r="S42" s="41">
        <f t="shared" si="14"/>
        <v>5.4287866036049168</v>
      </c>
      <c r="T42" s="38">
        <f t="shared" si="15"/>
        <v>6</v>
      </c>
      <c r="U42" s="39">
        <f t="shared" si="16"/>
        <v>6</v>
      </c>
      <c r="V42" s="40">
        <f t="shared" si="17"/>
        <v>6</v>
      </c>
      <c r="W42" s="39">
        <f t="shared" si="18"/>
        <v>6</v>
      </c>
      <c r="X42" s="40">
        <f t="shared" si="19"/>
        <v>6</v>
      </c>
      <c r="Y42" s="44">
        <f t="shared" si="20"/>
        <v>6</v>
      </c>
      <c r="Z42" s="40">
        <f t="shared" si="21"/>
        <v>4.5948785536446852</v>
      </c>
      <c r="AA42" s="37">
        <f t="shared" si="22"/>
        <v>6</v>
      </c>
      <c r="AB42" s="38">
        <f t="shared" si="23"/>
        <v>6</v>
      </c>
      <c r="AC42" s="39">
        <f t="shared" si="24"/>
        <v>6</v>
      </c>
      <c r="AD42" s="45">
        <f t="shared" si="25"/>
        <v>6</v>
      </c>
      <c r="AE42" s="37">
        <f t="shared" si="26"/>
        <v>3.7910004334614147</v>
      </c>
    </row>
    <row r="43" spans="1:31" x14ac:dyDescent="0.25">
      <c r="A43" s="2" t="s">
        <v>22</v>
      </c>
      <c r="B43" s="7" t="s">
        <v>74</v>
      </c>
      <c r="C43" s="2">
        <v>0.25</v>
      </c>
      <c r="D43" s="213" t="s">
        <v>238</v>
      </c>
      <c r="E43" s="38">
        <f t="shared" si="0"/>
        <v>6</v>
      </c>
      <c r="F43" s="39">
        <f t="shared" si="1"/>
        <v>6</v>
      </c>
      <c r="G43" s="40">
        <f t="shared" si="2"/>
        <v>6</v>
      </c>
      <c r="H43" s="39">
        <f t="shared" si="3"/>
        <v>6</v>
      </c>
      <c r="I43" s="40">
        <f t="shared" si="4"/>
        <v>6</v>
      </c>
      <c r="J43" s="39">
        <f t="shared" si="5"/>
        <v>6</v>
      </c>
      <c r="K43" s="40">
        <f t="shared" si="6"/>
        <v>6</v>
      </c>
      <c r="L43" s="39">
        <f t="shared" si="7"/>
        <v>6</v>
      </c>
      <c r="M43" s="41">
        <f t="shared" si="8"/>
        <v>6</v>
      </c>
      <c r="N43" s="42">
        <f t="shared" si="9"/>
        <v>6</v>
      </c>
      <c r="O43" s="40">
        <f t="shared" si="10"/>
        <v>3.1520793613803093</v>
      </c>
      <c r="P43" s="37">
        <f t="shared" si="11"/>
        <v>2.7787608005179973</v>
      </c>
      <c r="Q43" s="43">
        <f t="shared" si="12"/>
        <v>6</v>
      </c>
      <c r="R43" s="39">
        <f t="shared" si="13"/>
        <v>6</v>
      </c>
      <c r="S43" s="41">
        <f t="shared" si="14"/>
        <v>6</v>
      </c>
      <c r="T43" s="38">
        <f t="shared" si="15"/>
        <v>6</v>
      </c>
      <c r="U43" s="39">
        <f t="shared" si="16"/>
        <v>6</v>
      </c>
      <c r="V43" s="40">
        <f t="shared" si="17"/>
        <v>6</v>
      </c>
      <c r="W43" s="39">
        <f t="shared" si="18"/>
        <v>6</v>
      </c>
      <c r="X43" s="40">
        <f t="shared" si="19"/>
        <v>6</v>
      </c>
      <c r="Y43" s="44">
        <f t="shared" si="20"/>
        <v>6</v>
      </c>
      <c r="Z43" s="40">
        <f t="shared" si="21"/>
        <v>6</v>
      </c>
      <c r="AA43" s="37">
        <f t="shared" si="22"/>
        <v>6</v>
      </c>
      <c r="AB43" s="38">
        <f t="shared" si="23"/>
        <v>6</v>
      </c>
      <c r="AC43" s="39">
        <f t="shared" si="24"/>
        <v>6</v>
      </c>
      <c r="AD43" s="45">
        <f t="shared" si="25"/>
        <v>6</v>
      </c>
      <c r="AE43" s="37">
        <f t="shared" si="26"/>
        <v>5.2637605895075241</v>
      </c>
    </row>
    <row r="44" spans="1:31" x14ac:dyDescent="0.25">
      <c r="A44" s="2" t="s">
        <v>23</v>
      </c>
      <c r="B44" s="5" t="s">
        <v>74</v>
      </c>
      <c r="C44" s="2">
        <v>0.22</v>
      </c>
      <c r="D44" s="213" t="s">
        <v>238</v>
      </c>
      <c r="E44" s="38">
        <f t="shared" si="0"/>
        <v>6</v>
      </c>
      <c r="F44" s="39">
        <f t="shared" si="1"/>
        <v>6</v>
      </c>
      <c r="G44" s="40">
        <f t="shared" si="2"/>
        <v>6</v>
      </c>
      <c r="H44" s="39">
        <f t="shared" si="3"/>
        <v>6</v>
      </c>
      <c r="I44" s="40">
        <f t="shared" si="4"/>
        <v>6</v>
      </c>
      <c r="J44" s="39">
        <f t="shared" si="5"/>
        <v>6</v>
      </c>
      <c r="K44" s="40">
        <f t="shared" si="6"/>
        <v>6</v>
      </c>
      <c r="L44" s="39">
        <f t="shared" si="7"/>
        <v>6</v>
      </c>
      <c r="M44" s="41">
        <f t="shared" si="8"/>
        <v>6</v>
      </c>
      <c r="N44" s="42">
        <f t="shared" si="9"/>
        <v>6</v>
      </c>
      <c r="O44" s="40">
        <f t="shared" si="10"/>
        <v>3.6091810924776238</v>
      </c>
      <c r="P44" s="37">
        <f t="shared" si="11"/>
        <v>3.1985918187704518</v>
      </c>
      <c r="Q44" s="43">
        <f t="shared" si="12"/>
        <v>6</v>
      </c>
      <c r="R44" s="39">
        <f t="shared" si="13"/>
        <v>6</v>
      </c>
      <c r="S44" s="41">
        <f t="shared" si="14"/>
        <v>6</v>
      </c>
      <c r="T44" s="38">
        <f t="shared" si="15"/>
        <v>6</v>
      </c>
      <c r="U44" s="39">
        <f t="shared" si="16"/>
        <v>6</v>
      </c>
      <c r="V44" s="40">
        <f t="shared" si="17"/>
        <v>6</v>
      </c>
      <c r="W44" s="39">
        <f t="shared" si="18"/>
        <v>6</v>
      </c>
      <c r="X44" s="40">
        <f t="shared" si="19"/>
        <v>6</v>
      </c>
      <c r="Y44" s="44">
        <f t="shared" si="20"/>
        <v>6</v>
      </c>
      <c r="Z44" s="40">
        <f t="shared" si="21"/>
        <v>6</v>
      </c>
      <c r="AA44" s="37">
        <f t="shared" si="22"/>
        <v>6</v>
      </c>
      <c r="AB44" s="38">
        <f t="shared" si="23"/>
        <v>6</v>
      </c>
      <c r="AC44" s="39">
        <f t="shared" si="24"/>
        <v>6</v>
      </c>
      <c r="AD44" s="45">
        <f t="shared" si="25"/>
        <v>6</v>
      </c>
      <c r="AE44" s="37">
        <f t="shared" si="26"/>
        <v>6</v>
      </c>
    </row>
    <row r="45" spans="1:31" x14ac:dyDescent="0.25">
      <c r="A45" s="2" t="s">
        <v>258</v>
      </c>
      <c r="B45" s="5" t="s">
        <v>74</v>
      </c>
      <c r="C45" s="2">
        <v>0.33</v>
      </c>
      <c r="D45" s="213" t="s">
        <v>238</v>
      </c>
      <c r="E45" s="38">
        <f t="shared" si="0"/>
        <v>6</v>
      </c>
      <c r="F45" s="39">
        <f t="shared" si="1"/>
        <v>6</v>
      </c>
      <c r="G45" s="40">
        <f t="shared" si="2"/>
        <v>6</v>
      </c>
      <c r="H45" s="39">
        <f t="shared" si="3"/>
        <v>5.4548667764616274</v>
      </c>
      <c r="I45" s="40">
        <f t="shared" si="4"/>
        <v>6</v>
      </c>
      <c r="J45" s="39">
        <f t="shared" si="5"/>
        <v>6</v>
      </c>
      <c r="K45" s="40">
        <f t="shared" si="6"/>
        <v>5.1478072606568448</v>
      </c>
      <c r="L45" s="39">
        <f t="shared" si="7"/>
        <v>6</v>
      </c>
      <c r="M45" s="41">
        <f t="shared" si="8"/>
        <v>6</v>
      </c>
      <c r="N45" s="42">
        <f t="shared" si="9"/>
        <v>4.7384884516657726</v>
      </c>
      <c r="O45" s="40">
        <f t="shared" si="10"/>
        <v>2.339454061651749</v>
      </c>
      <c r="P45" s="37">
        <f t="shared" si="11"/>
        <v>2.0323945458469677</v>
      </c>
      <c r="Q45" s="43">
        <f t="shared" si="12"/>
        <v>6</v>
      </c>
      <c r="R45" s="39">
        <f t="shared" si="13"/>
        <v>6</v>
      </c>
      <c r="S45" s="41">
        <f t="shared" si="14"/>
        <v>5.6023861976535505</v>
      </c>
      <c r="T45" s="38">
        <f t="shared" si="15"/>
        <v>6</v>
      </c>
      <c r="U45" s="39">
        <f t="shared" si="16"/>
        <v>6</v>
      </c>
      <c r="V45" s="40">
        <f t="shared" si="17"/>
        <v>6</v>
      </c>
      <c r="W45" s="39">
        <f t="shared" si="18"/>
        <v>6</v>
      </c>
      <c r="X45" s="40">
        <f t="shared" si="19"/>
        <v>6</v>
      </c>
      <c r="Y45" s="44">
        <f t="shared" si="20"/>
        <v>6</v>
      </c>
      <c r="Z45" s="40">
        <f t="shared" si="21"/>
        <v>4.7432082067854324</v>
      </c>
      <c r="AA45" s="37">
        <f t="shared" si="22"/>
        <v>6</v>
      </c>
      <c r="AB45" s="38">
        <f t="shared" si="23"/>
        <v>6</v>
      </c>
      <c r="AC45" s="39">
        <f t="shared" si="24"/>
        <v>6</v>
      </c>
      <c r="AD45" s="45">
        <f t="shared" si="25"/>
        <v>6</v>
      </c>
      <c r="AE45" s="37">
        <f t="shared" si="26"/>
        <v>3.9149701435663058</v>
      </c>
    </row>
    <row r="46" spans="1:31" x14ac:dyDescent="0.25">
      <c r="A46" s="2" t="s">
        <v>24</v>
      </c>
      <c r="B46" s="8" t="s">
        <v>75</v>
      </c>
      <c r="C46" s="2">
        <v>0.41</v>
      </c>
      <c r="D46" s="188" t="s">
        <v>203</v>
      </c>
      <c r="E46" s="38">
        <f t="shared" si="0"/>
        <v>6</v>
      </c>
      <c r="F46" s="39">
        <f t="shared" si="1"/>
        <v>6</v>
      </c>
      <c r="G46" s="40">
        <f t="shared" si="2"/>
        <v>6</v>
      </c>
      <c r="H46" s="39">
        <f t="shared" si="3"/>
        <v>4.3514781371520419</v>
      </c>
      <c r="I46" s="40">
        <f t="shared" si="4"/>
        <v>5.6445116988429636</v>
      </c>
      <c r="J46" s="39">
        <f t="shared" si="5"/>
        <v>6</v>
      </c>
      <c r="K46" s="40">
        <f t="shared" si="6"/>
        <v>4.0848204780896573</v>
      </c>
      <c r="L46" s="39">
        <f t="shared" si="7"/>
        <v>5.3778540397805781</v>
      </c>
      <c r="M46" s="41">
        <f t="shared" si="8"/>
        <v>6</v>
      </c>
      <c r="N46" s="42">
        <f t="shared" si="9"/>
        <v>3.7748809489017199</v>
      </c>
      <c r="O46" s="40">
        <f t="shared" si="10"/>
        <v>1.843950830109945</v>
      </c>
      <c r="P46" s="37">
        <f t="shared" si="11"/>
        <v>1.5772931710475593</v>
      </c>
      <c r="Q46" s="43">
        <f t="shared" si="12"/>
        <v>6</v>
      </c>
      <c r="R46" s="39">
        <f t="shared" si="13"/>
        <v>5.9218859383290541</v>
      </c>
      <c r="S46" s="41">
        <f t="shared" si="14"/>
        <v>4.4507010859162728</v>
      </c>
      <c r="T46" s="38">
        <f t="shared" si="15"/>
        <v>6</v>
      </c>
      <c r="U46" s="39">
        <f t="shared" si="16"/>
        <v>6</v>
      </c>
      <c r="V46" s="40">
        <f t="shared" si="17"/>
        <v>6</v>
      </c>
      <c r="W46" s="39">
        <f t="shared" si="18"/>
        <v>6</v>
      </c>
      <c r="X46" s="40">
        <f t="shared" si="19"/>
        <v>6</v>
      </c>
      <c r="Y46" s="44">
        <f t="shared" si="20"/>
        <v>6</v>
      </c>
      <c r="Z46" s="40">
        <f t="shared" si="21"/>
        <v>3.7591675810712024</v>
      </c>
      <c r="AA46" s="37">
        <f t="shared" si="22"/>
        <v>6</v>
      </c>
      <c r="AB46" s="38">
        <f t="shared" si="23"/>
        <v>6</v>
      </c>
      <c r="AC46" s="39">
        <f t="shared" si="24"/>
        <v>6</v>
      </c>
      <c r="AD46" s="45">
        <f t="shared" si="25"/>
        <v>5.7743843320324606</v>
      </c>
      <c r="AE46" s="37">
        <f t="shared" si="26"/>
        <v>3.0925369448216613</v>
      </c>
    </row>
    <row r="47" spans="1:31" x14ac:dyDescent="0.25">
      <c r="A47" s="2" t="s">
        <v>25</v>
      </c>
      <c r="B47" s="5" t="s">
        <v>75</v>
      </c>
      <c r="C47" s="2">
        <v>0.39</v>
      </c>
      <c r="D47" s="188" t="s">
        <v>203</v>
      </c>
      <c r="E47" s="38">
        <f t="shared" si="0"/>
        <v>6</v>
      </c>
      <c r="F47" s="39">
        <f t="shared" si="1"/>
        <v>6</v>
      </c>
      <c r="G47" s="40">
        <f t="shared" si="2"/>
        <v>6</v>
      </c>
      <c r="H47" s="39">
        <f t="shared" si="3"/>
        <v>4.584887272390608</v>
      </c>
      <c r="I47" s="40">
        <f t="shared" si="4"/>
        <v>5.9442302475015758</v>
      </c>
      <c r="J47" s="39">
        <f t="shared" si="5"/>
        <v>6</v>
      </c>
      <c r="K47" s="40">
        <f t="shared" si="6"/>
        <v>4.3096830667096384</v>
      </c>
      <c r="L47" s="39">
        <f t="shared" si="7"/>
        <v>5.6690260418206071</v>
      </c>
      <c r="M47" s="41">
        <f t="shared" si="8"/>
        <v>6</v>
      </c>
      <c r="N47" s="42">
        <f t="shared" si="9"/>
        <v>3.9787209975633457</v>
      </c>
      <c r="O47" s="40">
        <f t="shared" si="10"/>
        <v>1.948768821397634</v>
      </c>
      <c r="P47" s="37">
        <f t="shared" si="11"/>
        <v>1.6735646157166648</v>
      </c>
      <c r="Q47" s="43">
        <f t="shared" si="12"/>
        <v>6</v>
      </c>
      <c r="R47" s="39">
        <f t="shared" si="13"/>
        <v>6</v>
      </c>
      <c r="S47" s="41">
        <f t="shared" si="14"/>
        <v>4.6943267826299273</v>
      </c>
      <c r="T47" s="38">
        <f t="shared" si="15"/>
        <v>6</v>
      </c>
      <c r="U47" s="39">
        <f t="shared" si="16"/>
        <v>6</v>
      </c>
      <c r="V47" s="40">
        <f t="shared" si="17"/>
        <v>6</v>
      </c>
      <c r="W47" s="39">
        <f t="shared" si="18"/>
        <v>6</v>
      </c>
      <c r="X47" s="40">
        <f t="shared" si="19"/>
        <v>6</v>
      </c>
      <c r="Y47" s="44">
        <f t="shared" si="20"/>
        <v>6</v>
      </c>
      <c r="Z47" s="40">
        <f t="shared" si="21"/>
        <v>3.967330021126136</v>
      </c>
      <c r="AA47" s="37">
        <f t="shared" si="22"/>
        <v>6</v>
      </c>
      <c r="AB47" s="38">
        <f t="shared" si="23"/>
        <v>6</v>
      </c>
      <c r="AC47" s="39">
        <f t="shared" si="24"/>
        <v>6</v>
      </c>
      <c r="AD47" s="45">
        <f t="shared" si="25"/>
        <v>6</v>
      </c>
      <c r="AE47" s="37">
        <f t="shared" si="26"/>
        <v>3.2665131984022588</v>
      </c>
    </row>
    <row r="48" spans="1:31" x14ac:dyDescent="0.25">
      <c r="A48" s="2" t="s">
        <v>26</v>
      </c>
      <c r="B48" s="5" t="s">
        <v>75</v>
      </c>
      <c r="C48" s="2">
        <v>0.31</v>
      </c>
      <c r="D48" s="213" t="s">
        <v>238</v>
      </c>
      <c r="E48" s="38">
        <f t="shared" si="0"/>
        <v>6</v>
      </c>
      <c r="F48" s="39">
        <f t="shared" si="1"/>
        <v>6</v>
      </c>
      <c r="G48" s="40">
        <f t="shared" si="2"/>
        <v>6</v>
      </c>
      <c r="H48" s="39">
        <f t="shared" si="3"/>
        <v>5.8196968910720548</v>
      </c>
      <c r="I48" s="40">
        <f t="shared" si="4"/>
        <v>6</v>
      </c>
      <c r="J48" s="39">
        <f t="shared" si="5"/>
        <v>6</v>
      </c>
      <c r="K48" s="40">
        <f t="shared" si="6"/>
        <v>5.4992786968282559</v>
      </c>
      <c r="L48" s="39">
        <f t="shared" si="7"/>
        <v>6</v>
      </c>
      <c r="M48" s="41">
        <f t="shared" si="8"/>
        <v>6</v>
      </c>
      <c r="N48" s="42">
        <f t="shared" si="9"/>
        <v>5.0571006098377582</v>
      </c>
      <c r="O48" s="40">
        <f t="shared" si="10"/>
        <v>2.5032898075647658</v>
      </c>
      <c r="P48" s="37">
        <f t="shared" si="11"/>
        <v>2.1828716133209656</v>
      </c>
      <c r="Q48" s="43">
        <f t="shared" si="12"/>
        <v>6</v>
      </c>
      <c r="R48" s="39">
        <f t="shared" si="13"/>
        <v>6</v>
      </c>
      <c r="S48" s="41">
        <f t="shared" si="14"/>
        <v>5.9831853071795864</v>
      </c>
      <c r="T48" s="38">
        <f t="shared" si="15"/>
        <v>6</v>
      </c>
      <c r="U48" s="39">
        <f t="shared" si="16"/>
        <v>6</v>
      </c>
      <c r="V48" s="40">
        <f t="shared" si="17"/>
        <v>6</v>
      </c>
      <c r="W48" s="39">
        <f t="shared" si="18"/>
        <v>6</v>
      </c>
      <c r="X48" s="40">
        <f t="shared" si="19"/>
        <v>6</v>
      </c>
      <c r="Y48" s="44">
        <f t="shared" si="20"/>
        <v>6</v>
      </c>
      <c r="Z48" s="40">
        <f t="shared" si="21"/>
        <v>5.0685764781909448</v>
      </c>
      <c r="AA48" s="37">
        <f t="shared" si="22"/>
        <v>6</v>
      </c>
      <c r="AB48" s="38">
        <f t="shared" si="23"/>
        <v>6</v>
      </c>
      <c r="AC48" s="39">
        <f t="shared" si="24"/>
        <v>6</v>
      </c>
      <c r="AD48" s="45">
        <f t="shared" si="25"/>
        <v>6</v>
      </c>
      <c r="AE48" s="37">
        <f t="shared" si="26"/>
        <v>4.1869037012157451</v>
      </c>
    </row>
    <row r="49" spans="1:31" x14ac:dyDescent="0.25">
      <c r="A49" s="2" t="s">
        <v>105</v>
      </c>
      <c r="B49" s="5" t="s">
        <v>74</v>
      </c>
      <c r="C49" s="2">
        <v>0.35</v>
      </c>
      <c r="D49" s="188" t="s">
        <v>203</v>
      </c>
      <c r="E49" s="38">
        <f t="shared" ref="E49:E86" si="27">IF(((($E$7/2)^2-($C$6/2)^2)*PI()/$C49/1000)-0.2&gt;6,6,((($E$7/2)^2-($C$6/2)^2)*PI()/$C49/1000)-0.2)</f>
        <v>6</v>
      </c>
      <c r="F49" s="39">
        <f t="shared" ref="F49:F86" si="28">IF(((($K$7/2)^2-($C$6/2)^2)*PI()/$C49/1000)-0.2&gt;6,6,((($K$7/2)^2-($C$6/2)^2)*PI()/$C49/1000)-0.2)</f>
        <v>6</v>
      </c>
      <c r="G49" s="40">
        <f t="shared" ref="G49:G86" si="29">IF(((($G$7/2)^2-($C$6/2)^2)*PI()/$C49/1000)-0.2&gt;6,6,((($G$7/2)^2-($C$6/2)^2)*PI()/$C49/1000)-0.2)</f>
        <v>6</v>
      </c>
      <c r="H49" s="39">
        <f t="shared" ref="H49:H86" si="30">IF(((($E$7/2)^2-($L$6/2)^2)*PI()/$C49/1000)-0.2&gt;6,6,((($E$7/2)^2-($L$6/2)^2)*PI()/$C49/1000)-0.2)</f>
        <v>5.1317315320923926</v>
      </c>
      <c r="I49" s="40">
        <f t="shared" ref="I49:I86" si="31">IF(((($K$7/2)^2-($L$6/2)^2)*PI()/$C49/1000)-0.2&gt;6,6,((($K$7/2)^2-($L$6/2)^2)*PI()/$C49/1000)-0.2)</f>
        <v>6</v>
      </c>
      <c r="J49" s="39">
        <f t="shared" ref="J49:J86" si="32">IF(((($G$7/2)^2-($L$6/2)^2)*PI()/$C49/1000)-0.2&gt;6,6,((($G$7/2)^2-($L$6/2)^2)*PI()/$C49/1000)-0.2)</f>
        <v>6</v>
      </c>
      <c r="K49" s="40">
        <f t="shared" ref="K49:K86" si="33">IF(((($E$7/2)^2-($K$6/2)^2)*PI()/$C49/1000)-0.3&gt;6,6,((($E$7/2)^2-($K$6/2)^2)*PI()/$C49/1000)-0.3)</f>
        <v>4.8365039886193122</v>
      </c>
      <c r="L49" s="39">
        <f t="shared" ref="L49:L86" si="34">IF(((($K$7/2)^2-($K$6/2)^2)*PI()/$C49/1000)-0.3&gt;6,6,((($K$7/2)^2-($K$6/2)^2)*PI()/$C49/1000)-0.3)</f>
        <v>6</v>
      </c>
      <c r="M49" s="41">
        <f t="shared" ref="M49:M86" si="35">IF(((($G$7/2)^2-($K$6/2)^2)*PI()/$C49/1000)-0.3&gt;6,6,((($G$7/2)^2-($K$6/2)^2)*PI()/$C49/1000)-0.3)</f>
        <v>6</v>
      </c>
      <c r="N49" s="42">
        <f t="shared" ref="N49:N86" si="36">IF(((($N$7/2)^2-($C$6/2)^2)*PI()/$C49/1000)-0.2&gt;6,6,((($N$7/2)^2-($C$6/2)^2)*PI()/$C49/1000)-0.2)</f>
        <v>4.4562891115705856</v>
      </c>
      <c r="O49" s="40">
        <f t="shared" ref="O49:O86" si="37">IF(((($N$7/2)^2-($L$6/2)^2)*PI()/$C49/1000)-0.2&gt;6,6,((($N$7/2)^2-($L$6/2)^2)*PI()/$C49/1000)-0.2)</f>
        <v>2.1943424009859354</v>
      </c>
      <c r="P49" s="37">
        <f t="shared" ref="P49:P86" si="38">IF(((($N$7/2)^2-($K$6/2)^2)*PI()/$C49/1000)-0.3&gt;6,6,((($N$7/2)^2-($K$6/2)^2)*PI()/$C49/1000)-0.3)</f>
        <v>1.8991148575128556</v>
      </c>
      <c r="Q49" s="43">
        <f t="shared" ref="Q49:Q86" si="39">IF(((($Q$7/2)^2-($Q$6/2)^2)*PI()/$C49/1000)-0.2&gt;6,6,((($Q$7/2)^2-($Q$6/2)^2)*PI()/$C49/1000)-0.2)</f>
        <v>6</v>
      </c>
      <c r="R49" s="39">
        <f t="shared" ref="R49:R86" si="40">IF(((($R$7/2)^2-($R$6/2)^2)*PI()/$C49/1000)-0.3&gt;6,6,((($R$7/2)^2-($R$6/2)^2)*PI()/$C49/1000)-0.3)</f>
        <v>6</v>
      </c>
      <c r="S49" s="41">
        <f t="shared" ref="S49:S86" si="41">IF(((($S$7/2)^2-($S$6/2)^2)*PI()/$C49/1000)-0.3&gt;6,6,((($S$7/2)^2-($S$6/2)^2)*PI()/$C49/1000)-0.3)</f>
        <v>5.2651069863590632</v>
      </c>
      <c r="T49" s="38">
        <f t="shared" ref="T49:T86" si="42">IF(((($P$7/2)^2-($P$6/2)^2)*PI()/$C49/1000)-0.2&gt;6,6,((($P$7/2)^2-($P$6/2)^2)*PI()/$C49/1000)-0.2)</f>
        <v>6</v>
      </c>
      <c r="U49" s="39">
        <f t="shared" ref="U49:U86" si="43">IF(((($T$7/2)^2-($P$6/2)^2)*PI()/$C49/1000)-0.2&gt;6,6,((($T$7/2)^2-($P$6/2)^2)*PI()/$C49/1000)-0.2)</f>
        <v>6</v>
      </c>
      <c r="V49" s="40">
        <f t="shared" ref="V49:V86" si="44">IF(((($P$7/2)^2-($T$6/2)^2)*PI()/$C49/1000)-0.3&gt;6,6,((($P$7/2)^2-($T$6/2)^2)*PI()/$C49/1000)-0.3)</f>
        <v>6</v>
      </c>
      <c r="W49" s="39">
        <f t="shared" ref="W49:W86" si="45">IF(((($T$7/2)^2-($T$6/2)^2)*PI()/$C49/1000)-0.3&gt;6,6,((($T$7/2)^2-($T$6/2)^2)*PI()/$C49/1000)-0.3)</f>
        <v>6</v>
      </c>
      <c r="X49" s="40">
        <f t="shared" ref="X49:X86" si="46">IF(((($P$7/2)^2-($U$6/2)^2)*PI()/$C49/1000)-0.3&gt;6,6,((($P$7/2)^2-($U$6/2)^2)*PI()/$C49/1000)-0.3)</f>
        <v>6</v>
      </c>
      <c r="Y49" s="44">
        <f t="shared" ref="Y49:Y86" si="47">IF(((($T$7/2)^2-($U$6/2)^2)*PI()/$C49/1000)-0.3&gt;6,6,((($T$7/2)^2-($U$6/2)^2)*PI()/$C49/1000)-0.3)</f>
        <v>6</v>
      </c>
      <c r="Z49" s="40">
        <f t="shared" ref="Z49:Z86" si="48">IF(((($Z$7/2)^2-($Z$6/2)^2)*PI()/$C49/1000)-0.3&gt;6,6,((($Z$7/2)^2-($Z$6/2)^2)*PI()/$C49/1000)-0.3)</f>
        <v>4.4550248806834087</v>
      </c>
      <c r="AA49" s="37">
        <f t="shared" ref="AA49:AA86" si="49">IF(((($AA$7/2)^2-($AA$6/2)^2)*PI()/$C49/1000)-0.2&gt;6,6,((($AA$7/2)^2-($AA$6/2)^2)*PI()/$C49/1000)-0.2)</f>
        <v>6</v>
      </c>
      <c r="AB49" s="38">
        <f t="shared" ref="AB49:AB86" si="50">IF(((($U$7/2)^2-($P$6/2)^2)*PI()/$C49/1000)-0.2&gt;6,6,((($U$7/2)^2-($P$6/2)^2)*PI()/$C49/1000)-0.2)</f>
        <v>6</v>
      </c>
      <c r="AC49" s="39">
        <f t="shared" ref="AC49:AC86" si="51">IF(((($U$7/2)^2-($T$6/2)^2)*PI()/$C49/1000)-0.3&gt;6,6,((($U$7/2)^2-($T$6/2)^2)*PI()/$C49/1000)-0.3)</f>
        <v>6</v>
      </c>
      <c r="AD49" s="45">
        <f t="shared" ref="AD49:AD86" si="52">IF(((($U$7/2)^2-($U$6/2)^2)*PI()/$C49/1000)-0.3&gt;6,6,((($U$7/2)^2-($U$6/2)^2)*PI()/$C49/1000)-0.3)</f>
        <v>6</v>
      </c>
      <c r="AE49" s="37">
        <f t="shared" ref="AE49:AE86" si="53">IF(((($AE$7/2)^2-($AE$6/2)^2)*PI()/$C49/1000)-0.3&gt;6,6,((($AE$7/2)^2-($AE$6/2)^2)*PI()/$C49/1000)-0.3)</f>
        <v>3.6741147067910891</v>
      </c>
    </row>
    <row r="50" spans="1:31" x14ac:dyDescent="0.25">
      <c r="A50" s="2" t="s">
        <v>240</v>
      </c>
      <c r="B50" s="5" t="s">
        <v>74</v>
      </c>
      <c r="C50" s="2">
        <v>0.34</v>
      </c>
      <c r="D50" s="212" t="s">
        <v>203</v>
      </c>
      <c r="E50" s="38">
        <f t="shared" si="27"/>
        <v>6</v>
      </c>
      <c r="F50" s="39">
        <f t="shared" si="28"/>
        <v>6</v>
      </c>
      <c r="G50" s="40">
        <f t="shared" si="29"/>
        <v>6</v>
      </c>
      <c r="H50" s="39">
        <f t="shared" si="30"/>
        <v>5.2885471653892262</v>
      </c>
      <c r="I50" s="40">
        <f t="shared" si="31"/>
        <v>6</v>
      </c>
      <c r="J50" s="39">
        <f t="shared" si="32"/>
        <v>6</v>
      </c>
      <c r="K50" s="40">
        <f t="shared" si="33"/>
        <v>4.9875776353434089</v>
      </c>
      <c r="L50" s="39">
        <f t="shared" si="34"/>
        <v>6</v>
      </c>
      <c r="M50" s="41">
        <f t="shared" si="35"/>
        <v>6</v>
      </c>
      <c r="N50" s="42">
        <f t="shared" si="36"/>
        <v>4.593238791322662</v>
      </c>
      <c r="O50" s="40">
        <f t="shared" si="37"/>
        <v>2.2647642363090505</v>
      </c>
      <c r="P50" s="37">
        <f t="shared" si="38"/>
        <v>1.963794706263233</v>
      </c>
      <c r="Q50" s="43">
        <f t="shared" si="39"/>
        <v>6</v>
      </c>
      <c r="R50" s="39">
        <f t="shared" si="40"/>
        <v>6</v>
      </c>
      <c r="S50" s="41">
        <f t="shared" si="41"/>
        <v>5.4287866036049168</v>
      </c>
      <c r="T50" s="38">
        <f t="shared" si="42"/>
        <v>6</v>
      </c>
      <c r="U50" s="39">
        <f t="shared" si="43"/>
        <v>6</v>
      </c>
      <c r="V50" s="40">
        <f t="shared" si="44"/>
        <v>6</v>
      </c>
      <c r="W50" s="39">
        <f t="shared" si="45"/>
        <v>6</v>
      </c>
      <c r="X50" s="40">
        <f t="shared" si="46"/>
        <v>6</v>
      </c>
      <c r="Y50" s="44">
        <f t="shared" si="47"/>
        <v>6</v>
      </c>
      <c r="Z50" s="40">
        <f t="shared" si="48"/>
        <v>4.5948785536446852</v>
      </c>
      <c r="AA50" s="37">
        <f t="shared" si="49"/>
        <v>6</v>
      </c>
      <c r="AB50" s="38">
        <f t="shared" si="50"/>
        <v>6</v>
      </c>
      <c r="AC50" s="39">
        <f t="shared" si="51"/>
        <v>6</v>
      </c>
      <c r="AD50" s="45">
        <f t="shared" si="52"/>
        <v>6</v>
      </c>
      <c r="AE50" s="37">
        <f t="shared" si="53"/>
        <v>3.7910004334614147</v>
      </c>
    </row>
    <row r="51" spans="1:31" x14ac:dyDescent="0.25">
      <c r="A51" s="2" t="s">
        <v>27</v>
      </c>
      <c r="B51" s="5" t="s">
        <v>75</v>
      </c>
      <c r="C51" s="2">
        <v>0.32</v>
      </c>
      <c r="D51" s="188" t="s">
        <v>202</v>
      </c>
      <c r="E51" s="38">
        <f t="shared" si="27"/>
        <v>6</v>
      </c>
      <c r="F51" s="39">
        <f t="shared" si="28"/>
        <v>6</v>
      </c>
      <c r="G51" s="40">
        <f t="shared" si="29"/>
        <v>6</v>
      </c>
      <c r="H51" s="39">
        <f t="shared" si="30"/>
        <v>5.6315813632260534</v>
      </c>
      <c r="I51" s="40">
        <f t="shared" si="31"/>
        <v>6</v>
      </c>
      <c r="J51" s="39">
        <f t="shared" si="32"/>
        <v>6</v>
      </c>
      <c r="K51" s="40">
        <f t="shared" si="33"/>
        <v>5.3180512375523721</v>
      </c>
      <c r="L51" s="39">
        <f t="shared" si="34"/>
        <v>6</v>
      </c>
      <c r="M51" s="41">
        <f t="shared" si="35"/>
        <v>6</v>
      </c>
      <c r="N51" s="42">
        <f t="shared" si="36"/>
        <v>4.8928162157803277</v>
      </c>
      <c r="O51" s="40">
        <f t="shared" si="37"/>
        <v>2.4188120010783667</v>
      </c>
      <c r="P51" s="37">
        <f t="shared" si="38"/>
        <v>2.1052818754046854</v>
      </c>
      <c r="Q51" s="43">
        <f t="shared" si="39"/>
        <v>6</v>
      </c>
      <c r="R51" s="39">
        <f t="shared" si="40"/>
        <v>6</v>
      </c>
      <c r="S51" s="41">
        <f t="shared" si="41"/>
        <v>5.7868357663302241</v>
      </c>
      <c r="T51" s="38">
        <f t="shared" si="42"/>
        <v>6</v>
      </c>
      <c r="U51" s="39">
        <f t="shared" si="43"/>
        <v>6</v>
      </c>
      <c r="V51" s="40">
        <f t="shared" si="44"/>
        <v>6</v>
      </c>
      <c r="W51" s="39">
        <f t="shared" si="45"/>
        <v>6</v>
      </c>
      <c r="X51" s="40">
        <f t="shared" si="46"/>
        <v>6</v>
      </c>
      <c r="Y51" s="44">
        <f t="shared" si="47"/>
        <v>6</v>
      </c>
      <c r="Z51" s="40">
        <f t="shared" si="48"/>
        <v>4.9008084632474773</v>
      </c>
      <c r="AA51" s="37">
        <f t="shared" si="49"/>
        <v>6</v>
      </c>
      <c r="AB51" s="38">
        <f t="shared" si="50"/>
        <v>6</v>
      </c>
      <c r="AC51" s="39">
        <f t="shared" si="51"/>
        <v>6</v>
      </c>
      <c r="AD51" s="45">
        <f t="shared" si="52"/>
        <v>6</v>
      </c>
      <c r="AE51" s="37">
        <f t="shared" si="53"/>
        <v>4.0466879605527533</v>
      </c>
    </row>
    <row r="52" spans="1:31" x14ac:dyDescent="0.25">
      <c r="A52" s="2" t="s">
        <v>28</v>
      </c>
      <c r="B52" s="5" t="s">
        <v>79</v>
      </c>
      <c r="C52" s="2">
        <v>0.5</v>
      </c>
      <c r="D52" s="188" t="s">
        <v>203</v>
      </c>
      <c r="E52" s="38">
        <f t="shared" si="27"/>
        <v>5.1155747698739296</v>
      </c>
      <c r="F52" s="39">
        <f t="shared" si="28"/>
        <v>6</v>
      </c>
      <c r="G52" s="40">
        <f t="shared" si="29"/>
        <v>6</v>
      </c>
      <c r="H52" s="39">
        <f t="shared" si="30"/>
        <v>3.5322120724646742</v>
      </c>
      <c r="I52" s="40">
        <f t="shared" si="31"/>
        <v>4.5924995930512296</v>
      </c>
      <c r="J52" s="39">
        <f t="shared" si="32"/>
        <v>6</v>
      </c>
      <c r="K52" s="40">
        <f t="shared" si="33"/>
        <v>3.2955527920335181</v>
      </c>
      <c r="L52" s="39">
        <f t="shared" si="34"/>
        <v>4.3558403126200735</v>
      </c>
      <c r="M52" s="41">
        <f t="shared" si="35"/>
        <v>6</v>
      </c>
      <c r="N52" s="42">
        <f t="shared" si="36"/>
        <v>3.05940237809941</v>
      </c>
      <c r="O52" s="40">
        <f t="shared" si="37"/>
        <v>1.4760396806901548</v>
      </c>
      <c r="P52" s="37">
        <f t="shared" si="38"/>
        <v>1.2393804002589985</v>
      </c>
      <c r="Q52" s="43">
        <f t="shared" si="39"/>
        <v>5.03860574986098</v>
      </c>
      <c r="R52" s="39">
        <f t="shared" si="40"/>
        <v>4.8019464694298239</v>
      </c>
      <c r="S52" s="41">
        <f t="shared" si="41"/>
        <v>3.5955748904513438</v>
      </c>
      <c r="T52" s="38">
        <f t="shared" si="42"/>
        <v>6</v>
      </c>
      <c r="U52" s="39">
        <f t="shared" si="43"/>
        <v>6</v>
      </c>
      <c r="V52" s="40">
        <f t="shared" si="44"/>
        <v>6</v>
      </c>
      <c r="W52" s="39">
        <f t="shared" si="45"/>
        <v>6</v>
      </c>
      <c r="X52" s="40">
        <f t="shared" si="46"/>
        <v>5.2276322739912411</v>
      </c>
      <c r="Y52" s="44">
        <f t="shared" si="47"/>
        <v>6</v>
      </c>
      <c r="Z52" s="40">
        <f t="shared" si="48"/>
        <v>3.0285174164783859</v>
      </c>
      <c r="AA52" s="37">
        <f t="shared" si="49"/>
        <v>6</v>
      </c>
      <c r="AB52" s="38">
        <f t="shared" si="50"/>
        <v>6</v>
      </c>
      <c r="AC52" s="39">
        <f t="shared" si="51"/>
        <v>6</v>
      </c>
      <c r="AD52" s="45">
        <f t="shared" si="52"/>
        <v>4.6809951522666173</v>
      </c>
      <c r="AE52" s="37">
        <f t="shared" si="53"/>
        <v>2.4818802947537622</v>
      </c>
    </row>
    <row r="53" spans="1:31" x14ac:dyDescent="0.25">
      <c r="A53" s="2" t="s">
        <v>264</v>
      </c>
      <c r="B53" s="5" t="s">
        <v>74</v>
      </c>
      <c r="C53" s="2">
        <v>0.26</v>
      </c>
      <c r="D53" s="213" t="s">
        <v>238</v>
      </c>
      <c r="E53" s="38">
        <f t="shared" si="27"/>
        <v>6</v>
      </c>
      <c r="F53" s="39">
        <f t="shared" si="28"/>
        <v>6</v>
      </c>
      <c r="G53" s="40">
        <f t="shared" si="29"/>
        <v>6</v>
      </c>
      <c r="H53" s="39">
        <f t="shared" si="30"/>
        <v>6</v>
      </c>
      <c r="I53" s="40">
        <f t="shared" si="31"/>
        <v>6</v>
      </c>
      <c r="J53" s="39">
        <f t="shared" si="32"/>
        <v>6</v>
      </c>
      <c r="K53" s="40">
        <f t="shared" si="33"/>
        <v>6</v>
      </c>
      <c r="L53" s="39">
        <f t="shared" si="34"/>
        <v>6</v>
      </c>
      <c r="M53" s="41">
        <f t="shared" si="35"/>
        <v>6</v>
      </c>
      <c r="N53" s="42">
        <f t="shared" si="36"/>
        <v>6</v>
      </c>
      <c r="O53" s="40">
        <f t="shared" si="37"/>
        <v>3.0231532320964511</v>
      </c>
      <c r="P53" s="37">
        <f t="shared" si="38"/>
        <v>2.6603469235749975</v>
      </c>
      <c r="Q53" s="43">
        <f t="shared" si="39"/>
        <v>6</v>
      </c>
      <c r="R53" s="39">
        <f t="shared" si="40"/>
        <v>6</v>
      </c>
      <c r="S53" s="41">
        <f t="shared" si="41"/>
        <v>6</v>
      </c>
      <c r="T53" s="38">
        <f t="shared" si="42"/>
        <v>6</v>
      </c>
      <c r="U53" s="39">
        <f t="shared" si="43"/>
        <v>6</v>
      </c>
      <c r="V53" s="40">
        <f t="shared" si="44"/>
        <v>6</v>
      </c>
      <c r="W53" s="39">
        <f t="shared" si="45"/>
        <v>6</v>
      </c>
      <c r="X53" s="40">
        <f t="shared" si="46"/>
        <v>6</v>
      </c>
      <c r="Y53" s="44">
        <f t="shared" si="47"/>
        <v>6</v>
      </c>
      <c r="Z53" s="40">
        <f t="shared" si="48"/>
        <v>6</v>
      </c>
      <c r="AA53" s="37">
        <f t="shared" si="49"/>
        <v>6</v>
      </c>
      <c r="AB53" s="38">
        <f t="shared" si="50"/>
        <v>6</v>
      </c>
      <c r="AC53" s="39">
        <f t="shared" si="51"/>
        <v>6</v>
      </c>
      <c r="AD53" s="45">
        <f t="shared" si="52"/>
        <v>6</v>
      </c>
      <c r="AE53" s="37">
        <f t="shared" si="53"/>
        <v>5.0497697976033882</v>
      </c>
    </row>
    <row r="54" spans="1:31" x14ac:dyDescent="0.25">
      <c r="A54" s="2" t="s">
        <v>29</v>
      </c>
      <c r="B54" s="5" t="s">
        <v>75</v>
      </c>
      <c r="C54" s="2">
        <v>0.37</v>
      </c>
      <c r="D54" s="188" t="s">
        <v>202</v>
      </c>
      <c r="E54" s="38">
        <f t="shared" si="27"/>
        <v>6</v>
      </c>
      <c r="F54" s="39">
        <f t="shared" si="28"/>
        <v>6</v>
      </c>
      <c r="G54" s="40">
        <f t="shared" si="29"/>
        <v>6</v>
      </c>
      <c r="H54" s="39">
        <f t="shared" si="30"/>
        <v>4.8435298276549652</v>
      </c>
      <c r="I54" s="40">
        <f t="shared" si="31"/>
        <v>6</v>
      </c>
      <c r="J54" s="39">
        <f t="shared" si="32"/>
        <v>6</v>
      </c>
      <c r="K54" s="40">
        <f t="shared" si="33"/>
        <v>4.5588551243696198</v>
      </c>
      <c r="L54" s="39">
        <f t="shared" si="34"/>
        <v>5.9916760981352351</v>
      </c>
      <c r="M54" s="41">
        <f t="shared" si="35"/>
        <v>6</v>
      </c>
      <c r="N54" s="42">
        <f t="shared" si="36"/>
        <v>4.204597808242446</v>
      </c>
      <c r="O54" s="40">
        <f t="shared" si="37"/>
        <v>2.0649184874191278</v>
      </c>
      <c r="P54" s="37">
        <f t="shared" si="38"/>
        <v>1.7802437841337817</v>
      </c>
      <c r="Q54" s="43">
        <f t="shared" si="39"/>
        <v>6</v>
      </c>
      <c r="R54" s="39">
        <f t="shared" si="40"/>
        <v>6</v>
      </c>
      <c r="S54" s="41">
        <f t="shared" si="41"/>
        <v>4.9642903925018151</v>
      </c>
      <c r="T54" s="38">
        <f t="shared" si="42"/>
        <v>6</v>
      </c>
      <c r="U54" s="39">
        <f t="shared" si="43"/>
        <v>6</v>
      </c>
      <c r="V54" s="40">
        <f t="shared" si="44"/>
        <v>6</v>
      </c>
      <c r="W54" s="39">
        <f t="shared" si="45"/>
        <v>6</v>
      </c>
      <c r="X54" s="40">
        <f t="shared" si="46"/>
        <v>6</v>
      </c>
      <c r="Y54" s="44">
        <f t="shared" si="47"/>
        <v>6</v>
      </c>
      <c r="Z54" s="40">
        <f t="shared" si="48"/>
        <v>4.1979965087545752</v>
      </c>
      <c r="AA54" s="37">
        <f t="shared" si="49"/>
        <v>6</v>
      </c>
      <c r="AB54" s="38">
        <f t="shared" si="50"/>
        <v>6</v>
      </c>
      <c r="AC54" s="39">
        <f t="shared" si="51"/>
        <v>6</v>
      </c>
      <c r="AD54" s="45">
        <f t="shared" si="52"/>
        <v>6</v>
      </c>
      <c r="AE54" s="37">
        <f t="shared" si="53"/>
        <v>3.4592976956131922</v>
      </c>
    </row>
    <row r="55" spans="1:31" x14ac:dyDescent="0.25">
      <c r="A55" s="2" t="s">
        <v>30</v>
      </c>
      <c r="B55" s="5" t="s">
        <v>77</v>
      </c>
      <c r="C55" s="2">
        <v>0.54</v>
      </c>
      <c r="D55" s="188" t="s">
        <v>202</v>
      </c>
      <c r="E55" s="38">
        <f t="shared" si="27"/>
        <v>4.7218284906240084</v>
      </c>
      <c r="F55" s="39">
        <f t="shared" si="28"/>
        <v>5.703576194870819</v>
      </c>
      <c r="G55" s="40">
        <f t="shared" si="29"/>
        <v>6</v>
      </c>
      <c r="H55" s="39">
        <f t="shared" si="30"/>
        <v>3.2557519189487718</v>
      </c>
      <c r="I55" s="40">
        <f t="shared" si="31"/>
        <v>4.2374996231955828</v>
      </c>
      <c r="J55" s="39">
        <f t="shared" si="32"/>
        <v>6</v>
      </c>
      <c r="K55" s="40">
        <f t="shared" si="33"/>
        <v>3.0292155481791836</v>
      </c>
      <c r="L55" s="39">
        <f t="shared" si="34"/>
        <v>4.0109632524259942</v>
      </c>
      <c r="M55" s="41">
        <f t="shared" si="35"/>
        <v>6</v>
      </c>
      <c r="N55" s="42">
        <f t="shared" si="36"/>
        <v>2.8179651649068607</v>
      </c>
      <c r="O55" s="40">
        <f t="shared" si="37"/>
        <v>1.3518885932316247</v>
      </c>
      <c r="P55" s="37">
        <f t="shared" si="38"/>
        <v>1.1253522224620356</v>
      </c>
      <c r="Q55" s="43">
        <f t="shared" si="39"/>
        <v>4.6505608795009064</v>
      </c>
      <c r="R55" s="39">
        <f t="shared" si="40"/>
        <v>4.4240245087313177</v>
      </c>
      <c r="S55" s="41">
        <f t="shared" si="41"/>
        <v>3.3070137874549475</v>
      </c>
      <c r="T55" s="38">
        <f t="shared" si="42"/>
        <v>6</v>
      </c>
      <c r="U55" s="39">
        <f t="shared" si="43"/>
        <v>6</v>
      </c>
      <c r="V55" s="40">
        <f t="shared" si="44"/>
        <v>6</v>
      </c>
      <c r="W55" s="39">
        <f t="shared" si="45"/>
        <v>6</v>
      </c>
      <c r="X55" s="40">
        <f t="shared" si="46"/>
        <v>4.818178031473372</v>
      </c>
      <c r="Y55" s="44">
        <f t="shared" si="47"/>
        <v>6</v>
      </c>
      <c r="Z55" s="40">
        <f t="shared" si="48"/>
        <v>2.7819605708133199</v>
      </c>
      <c r="AA55" s="37">
        <f t="shared" si="49"/>
        <v>6</v>
      </c>
      <c r="AB55" s="38">
        <f t="shared" si="50"/>
        <v>6</v>
      </c>
      <c r="AC55" s="39">
        <f t="shared" si="51"/>
        <v>6</v>
      </c>
      <c r="AD55" s="45">
        <f t="shared" si="52"/>
        <v>4.3120325483950159</v>
      </c>
      <c r="AE55" s="37">
        <f t="shared" si="53"/>
        <v>2.2758150877349648</v>
      </c>
    </row>
    <row r="56" spans="1:31" x14ac:dyDescent="0.25">
      <c r="A56" s="2" t="s">
        <v>31</v>
      </c>
      <c r="B56" s="5" t="s">
        <v>75</v>
      </c>
      <c r="C56" s="2">
        <v>0.4</v>
      </c>
      <c r="D56" s="188" t="s">
        <v>202</v>
      </c>
      <c r="E56" s="38">
        <f t="shared" si="27"/>
        <v>6</v>
      </c>
      <c r="F56" s="39">
        <f t="shared" si="28"/>
        <v>6</v>
      </c>
      <c r="G56" s="40">
        <f t="shared" si="29"/>
        <v>6</v>
      </c>
      <c r="H56" s="39">
        <f t="shared" si="30"/>
        <v>4.465265090580842</v>
      </c>
      <c r="I56" s="40">
        <f t="shared" si="31"/>
        <v>5.7906244913140359</v>
      </c>
      <c r="J56" s="39">
        <f t="shared" si="32"/>
        <v>6</v>
      </c>
      <c r="K56" s="40">
        <f t="shared" si="33"/>
        <v>4.1944409900418966</v>
      </c>
      <c r="L56" s="39">
        <f t="shared" si="34"/>
        <v>5.5198003907750923</v>
      </c>
      <c r="M56" s="41">
        <f t="shared" si="35"/>
        <v>6</v>
      </c>
      <c r="N56" s="42">
        <f t="shared" si="36"/>
        <v>3.8742529726242623</v>
      </c>
      <c r="O56" s="40">
        <f t="shared" si="37"/>
        <v>1.8950496008626934</v>
      </c>
      <c r="P56" s="37">
        <f t="shared" si="38"/>
        <v>1.6242255003237482</v>
      </c>
      <c r="Q56" s="43">
        <f t="shared" si="39"/>
        <v>6</v>
      </c>
      <c r="R56" s="39">
        <f t="shared" si="40"/>
        <v>6</v>
      </c>
      <c r="S56" s="41">
        <f t="shared" si="41"/>
        <v>4.5694686130641795</v>
      </c>
      <c r="T56" s="38">
        <f t="shared" si="42"/>
        <v>6</v>
      </c>
      <c r="U56" s="39">
        <f t="shared" si="43"/>
        <v>6</v>
      </c>
      <c r="V56" s="40">
        <f t="shared" si="44"/>
        <v>6</v>
      </c>
      <c r="W56" s="39">
        <f t="shared" si="45"/>
        <v>6</v>
      </c>
      <c r="X56" s="40">
        <f t="shared" si="46"/>
        <v>6</v>
      </c>
      <c r="Y56" s="44">
        <f t="shared" si="47"/>
        <v>6</v>
      </c>
      <c r="Z56" s="40">
        <f t="shared" si="48"/>
        <v>3.8606467705979819</v>
      </c>
      <c r="AA56" s="37">
        <f t="shared" si="49"/>
        <v>6</v>
      </c>
      <c r="AB56" s="38">
        <f t="shared" si="50"/>
        <v>6</v>
      </c>
      <c r="AC56" s="39">
        <f t="shared" si="51"/>
        <v>6</v>
      </c>
      <c r="AD56" s="45">
        <f t="shared" si="52"/>
        <v>5.9262439403332712</v>
      </c>
      <c r="AE56" s="37">
        <f t="shared" si="53"/>
        <v>3.1773503684422022</v>
      </c>
    </row>
    <row r="57" spans="1:31" x14ac:dyDescent="0.25">
      <c r="A57" s="2" t="s">
        <v>107</v>
      </c>
      <c r="B57" s="5" t="s">
        <v>74</v>
      </c>
      <c r="C57" s="2">
        <v>0.22</v>
      </c>
      <c r="D57" s="188" t="s">
        <v>202</v>
      </c>
      <c r="E57" s="38">
        <f t="shared" si="27"/>
        <v>6</v>
      </c>
      <c r="F57" s="39">
        <f t="shared" si="28"/>
        <v>6</v>
      </c>
      <c r="G57" s="40">
        <f t="shared" si="29"/>
        <v>6</v>
      </c>
      <c r="H57" s="39">
        <f t="shared" si="30"/>
        <v>6</v>
      </c>
      <c r="I57" s="40">
        <f t="shared" si="31"/>
        <v>6</v>
      </c>
      <c r="J57" s="39">
        <f t="shared" si="32"/>
        <v>6</v>
      </c>
      <c r="K57" s="40">
        <f t="shared" si="33"/>
        <v>6</v>
      </c>
      <c r="L57" s="39">
        <f t="shared" si="34"/>
        <v>6</v>
      </c>
      <c r="M57" s="41">
        <f t="shared" si="35"/>
        <v>6</v>
      </c>
      <c r="N57" s="42">
        <f t="shared" si="36"/>
        <v>6</v>
      </c>
      <c r="O57" s="40">
        <f t="shared" si="37"/>
        <v>3.6091810924776238</v>
      </c>
      <c r="P57" s="37">
        <f t="shared" si="38"/>
        <v>3.1985918187704518</v>
      </c>
      <c r="Q57" s="43">
        <f t="shared" si="39"/>
        <v>6</v>
      </c>
      <c r="R57" s="39">
        <f t="shared" si="40"/>
        <v>6</v>
      </c>
      <c r="S57" s="41">
        <f t="shared" si="41"/>
        <v>6</v>
      </c>
      <c r="T57" s="38">
        <f t="shared" si="42"/>
        <v>6</v>
      </c>
      <c r="U57" s="39">
        <f t="shared" si="43"/>
        <v>6</v>
      </c>
      <c r="V57" s="40">
        <f t="shared" si="44"/>
        <v>6</v>
      </c>
      <c r="W57" s="39">
        <f t="shared" si="45"/>
        <v>6</v>
      </c>
      <c r="X57" s="40">
        <f t="shared" si="46"/>
        <v>6</v>
      </c>
      <c r="Y57" s="44">
        <f t="shared" si="47"/>
        <v>6</v>
      </c>
      <c r="Z57" s="40">
        <f t="shared" si="48"/>
        <v>6</v>
      </c>
      <c r="AA57" s="37">
        <f t="shared" si="49"/>
        <v>6</v>
      </c>
      <c r="AB57" s="38">
        <f t="shared" si="50"/>
        <v>6</v>
      </c>
      <c r="AC57" s="39">
        <f t="shared" si="51"/>
        <v>6</v>
      </c>
      <c r="AD57" s="45">
        <f t="shared" si="52"/>
        <v>6</v>
      </c>
      <c r="AE57" s="37">
        <f t="shared" si="53"/>
        <v>6</v>
      </c>
    </row>
    <row r="58" spans="1:31" x14ac:dyDescent="0.25">
      <c r="A58" s="2" t="s">
        <v>116</v>
      </c>
      <c r="B58" s="5" t="s">
        <v>77</v>
      </c>
      <c r="C58" s="2">
        <v>0.42</v>
      </c>
      <c r="D58" s="188" t="s">
        <v>202</v>
      </c>
      <c r="E58" s="38">
        <f t="shared" si="27"/>
        <v>6</v>
      </c>
      <c r="F58" s="39">
        <f t="shared" si="28"/>
        <v>6</v>
      </c>
      <c r="G58" s="40">
        <f t="shared" si="29"/>
        <v>6</v>
      </c>
      <c r="H58" s="39">
        <f t="shared" si="30"/>
        <v>4.2431096100769938</v>
      </c>
      <c r="I58" s="40">
        <f t="shared" si="31"/>
        <v>5.5053566583943212</v>
      </c>
      <c r="J58" s="39">
        <f t="shared" si="32"/>
        <v>6</v>
      </c>
      <c r="K58" s="40">
        <f t="shared" si="33"/>
        <v>3.9804199905160935</v>
      </c>
      <c r="L58" s="39">
        <f t="shared" si="34"/>
        <v>5.2426670388334218</v>
      </c>
      <c r="M58" s="41">
        <f t="shared" si="35"/>
        <v>6</v>
      </c>
      <c r="N58" s="42">
        <f t="shared" si="36"/>
        <v>3.680240926308822</v>
      </c>
      <c r="O58" s="40">
        <f t="shared" si="37"/>
        <v>1.7952853341549462</v>
      </c>
      <c r="P58" s="37">
        <f t="shared" si="38"/>
        <v>1.5325957145940461</v>
      </c>
      <c r="Q58" s="43">
        <f t="shared" si="39"/>
        <v>6</v>
      </c>
      <c r="R58" s="39">
        <f t="shared" si="40"/>
        <v>5.7737457969402666</v>
      </c>
      <c r="S58" s="41">
        <f t="shared" si="41"/>
        <v>4.3375891552992192</v>
      </c>
      <c r="T58" s="38">
        <f t="shared" si="42"/>
        <v>6</v>
      </c>
      <c r="U58" s="39">
        <f t="shared" si="43"/>
        <v>6</v>
      </c>
      <c r="V58" s="40">
        <f t="shared" si="44"/>
        <v>6</v>
      </c>
      <c r="W58" s="39">
        <f t="shared" si="45"/>
        <v>6</v>
      </c>
      <c r="X58" s="40">
        <f t="shared" si="46"/>
        <v>6</v>
      </c>
      <c r="Y58" s="44">
        <f t="shared" si="47"/>
        <v>6</v>
      </c>
      <c r="Z58" s="40">
        <f t="shared" si="48"/>
        <v>3.6625207339028405</v>
      </c>
      <c r="AA58" s="37">
        <f t="shared" si="49"/>
        <v>6</v>
      </c>
      <c r="AB58" s="38">
        <f t="shared" si="50"/>
        <v>6</v>
      </c>
      <c r="AC58" s="39">
        <f t="shared" si="51"/>
        <v>6</v>
      </c>
      <c r="AD58" s="45">
        <f t="shared" si="52"/>
        <v>5.6297561336507354</v>
      </c>
      <c r="AE58" s="37">
        <f t="shared" si="53"/>
        <v>3.0117622556592405</v>
      </c>
    </row>
    <row r="59" spans="1:31" x14ac:dyDescent="0.25">
      <c r="A59" s="2" t="s">
        <v>269</v>
      </c>
      <c r="B59" s="5" t="s">
        <v>78</v>
      </c>
      <c r="C59" s="2">
        <v>0.42</v>
      </c>
      <c r="D59" s="213" t="s">
        <v>238</v>
      </c>
      <c r="E59" s="38">
        <f t="shared" si="27"/>
        <v>6</v>
      </c>
      <c r="F59" s="39">
        <f t="shared" si="28"/>
        <v>6</v>
      </c>
      <c r="G59" s="40">
        <f t="shared" si="29"/>
        <v>6</v>
      </c>
      <c r="H59" s="39">
        <f t="shared" si="30"/>
        <v>4.2431096100769938</v>
      </c>
      <c r="I59" s="40">
        <f t="shared" si="31"/>
        <v>5.5053566583943212</v>
      </c>
      <c r="J59" s="39">
        <f t="shared" si="32"/>
        <v>6</v>
      </c>
      <c r="K59" s="40">
        <f t="shared" si="33"/>
        <v>3.9804199905160935</v>
      </c>
      <c r="L59" s="39">
        <f t="shared" si="34"/>
        <v>5.2426670388334218</v>
      </c>
      <c r="M59" s="41">
        <f t="shared" si="35"/>
        <v>6</v>
      </c>
      <c r="N59" s="42">
        <f t="shared" si="36"/>
        <v>3.680240926308822</v>
      </c>
      <c r="O59" s="40">
        <f t="shared" si="37"/>
        <v>1.7952853341549462</v>
      </c>
      <c r="P59" s="37">
        <f t="shared" si="38"/>
        <v>1.5325957145940461</v>
      </c>
      <c r="Q59" s="43">
        <f t="shared" si="39"/>
        <v>6</v>
      </c>
      <c r="R59" s="39">
        <f t="shared" si="40"/>
        <v>5.7737457969402666</v>
      </c>
      <c r="S59" s="41">
        <f t="shared" si="41"/>
        <v>4.3375891552992192</v>
      </c>
      <c r="T59" s="38">
        <f t="shared" si="42"/>
        <v>6</v>
      </c>
      <c r="U59" s="39">
        <f t="shared" si="43"/>
        <v>6</v>
      </c>
      <c r="V59" s="40">
        <f t="shared" si="44"/>
        <v>6</v>
      </c>
      <c r="W59" s="39">
        <f t="shared" si="45"/>
        <v>6</v>
      </c>
      <c r="X59" s="40">
        <f t="shared" si="46"/>
        <v>6</v>
      </c>
      <c r="Y59" s="44">
        <f t="shared" si="47"/>
        <v>6</v>
      </c>
      <c r="Z59" s="40">
        <f t="shared" si="48"/>
        <v>3.6625207339028405</v>
      </c>
      <c r="AA59" s="37">
        <f t="shared" si="49"/>
        <v>6</v>
      </c>
      <c r="AB59" s="38">
        <f t="shared" si="50"/>
        <v>6</v>
      </c>
      <c r="AC59" s="39">
        <f t="shared" si="51"/>
        <v>6</v>
      </c>
      <c r="AD59" s="45">
        <f t="shared" si="52"/>
        <v>5.6297561336507354</v>
      </c>
      <c r="AE59" s="37">
        <f t="shared" si="53"/>
        <v>3.0117622556592405</v>
      </c>
    </row>
    <row r="60" spans="1:31" x14ac:dyDescent="0.25">
      <c r="A60" s="2" t="s">
        <v>32</v>
      </c>
      <c r="B60" s="5" t="s">
        <v>76</v>
      </c>
      <c r="C60" s="2">
        <v>0.42</v>
      </c>
      <c r="D60" s="188" t="s">
        <v>203</v>
      </c>
      <c r="E60" s="38">
        <f t="shared" si="27"/>
        <v>6</v>
      </c>
      <c r="F60" s="39">
        <f t="shared" si="28"/>
        <v>6</v>
      </c>
      <c r="G60" s="40">
        <f t="shared" si="29"/>
        <v>6</v>
      </c>
      <c r="H60" s="39">
        <f t="shared" si="30"/>
        <v>4.2431096100769938</v>
      </c>
      <c r="I60" s="40">
        <f t="shared" si="31"/>
        <v>5.5053566583943212</v>
      </c>
      <c r="J60" s="39">
        <f t="shared" si="32"/>
        <v>6</v>
      </c>
      <c r="K60" s="40">
        <f t="shared" si="33"/>
        <v>3.9804199905160935</v>
      </c>
      <c r="L60" s="39">
        <f t="shared" si="34"/>
        <v>5.2426670388334218</v>
      </c>
      <c r="M60" s="41">
        <f t="shared" si="35"/>
        <v>6</v>
      </c>
      <c r="N60" s="42">
        <f t="shared" si="36"/>
        <v>3.680240926308822</v>
      </c>
      <c r="O60" s="40">
        <f t="shared" si="37"/>
        <v>1.7952853341549462</v>
      </c>
      <c r="P60" s="37">
        <f t="shared" si="38"/>
        <v>1.5325957145940461</v>
      </c>
      <c r="Q60" s="43">
        <f t="shared" si="39"/>
        <v>6</v>
      </c>
      <c r="R60" s="39">
        <f t="shared" si="40"/>
        <v>5.7737457969402666</v>
      </c>
      <c r="S60" s="41">
        <f t="shared" si="41"/>
        <v>4.3375891552992192</v>
      </c>
      <c r="T60" s="38">
        <f t="shared" si="42"/>
        <v>6</v>
      </c>
      <c r="U60" s="39">
        <f t="shared" si="43"/>
        <v>6</v>
      </c>
      <c r="V60" s="40">
        <f t="shared" si="44"/>
        <v>6</v>
      </c>
      <c r="W60" s="39">
        <f t="shared" si="45"/>
        <v>6</v>
      </c>
      <c r="X60" s="40">
        <f t="shared" si="46"/>
        <v>6</v>
      </c>
      <c r="Y60" s="44">
        <f t="shared" si="47"/>
        <v>6</v>
      </c>
      <c r="Z60" s="40">
        <f t="shared" si="48"/>
        <v>3.6625207339028405</v>
      </c>
      <c r="AA60" s="37">
        <f t="shared" si="49"/>
        <v>6</v>
      </c>
      <c r="AB60" s="38">
        <f t="shared" si="50"/>
        <v>6</v>
      </c>
      <c r="AC60" s="39">
        <f t="shared" si="51"/>
        <v>6</v>
      </c>
      <c r="AD60" s="45">
        <f t="shared" si="52"/>
        <v>5.6297561336507354</v>
      </c>
      <c r="AE60" s="37">
        <f t="shared" si="53"/>
        <v>3.0117622556592405</v>
      </c>
    </row>
    <row r="61" spans="1:31" ht="15.75" x14ac:dyDescent="0.25">
      <c r="A61" s="21" t="s">
        <v>120</v>
      </c>
      <c r="B61" s="5" t="s">
        <v>78</v>
      </c>
      <c r="C61" s="2">
        <v>0.44</v>
      </c>
      <c r="D61" s="188" t="s">
        <v>203</v>
      </c>
      <c r="E61" s="38">
        <f t="shared" si="27"/>
        <v>5.8404258748567379</v>
      </c>
      <c r="F61" s="39">
        <f t="shared" si="28"/>
        <v>6</v>
      </c>
      <c r="G61" s="40">
        <f t="shared" si="29"/>
        <v>6</v>
      </c>
      <c r="H61" s="39">
        <f t="shared" si="30"/>
        <v>4.0411500823462205</v>
      </c>
      <c r="I61" s="40">
        <f t="shared" si="31"/>
        <v>5.2460222648309429</v>
      </c>
      <c r="J61" s="39">
        <f t="shared" si="32"/>
        <v>6</v>
      </c>
      <c r="K61" s="40">
        <f t="shared" si="33"/>
        <v>3.7858554454926345</v>
      </c>
      <c r="L61" s="39">
        <f t="shared" si="34"/>
        <v>4.9907276279773569</v>
      </c>
      <c r="M61" s="41">
        <f t="shared" si="35"/>
        <v>6</v>
      </c>
      <c r="N61" s="42">
        <f t="shared" si="36"/>
        <v>3.5038663387493294</v>
      </c>
      <c r="O61" s="40">
        <f t="shared" si="37"/>
        <v>1.704590546238812</v>
      </c>
      <c r="P61" s="37">
        <f t="shared" si="38"/>
        <v>1.4492959093852258</v>
      </c>
      <c r="Q61" s="43">
        <f t="shared" si="39"/>
        <v>5.752961079387477</v>
      </c>
      <c r="R61" s="39">
        <f t="shared" si="40"/>
        <v>5.4976664425338919</v>
      </c>
      <c r="S61" s="41">
        <f t="shared" si="41"/>
        <v>4.1267896482401634</v>
      </c>
      <c r="T61" s="38">
        <f t="shared" si="42"/>
        <v>6</v>
      </c>
      <c r="U61" s="39">
        <f t="shared" si="43"/>
        <v>6</v>
      </c>
      <c r="V61" s="40">
        <f t="shared" si="44"/>
        <v>6</v>
      </c>
      <c r="W61" s="39">
        <f t="shared" si="45"/>
        <v>6</v>
      </c>
      <c r="X61" s="40">
        <f t="shared" si="46"/>
        <v>5.9814003113536831</v>
      </c>
      <c r="Y61" s="44">
        <f t="shared" si="47"/>
        <v>6</v>
      </c>
      <c r="Z61" s="40">
        <f t="shared" si="48"/>
        <v>3.482406155089075</v>
      </c>
      <c r="AA61" s="37">
        <f t="shared" si="49"/>
        <v>6</v>
      </c>
      <c r="AB61" s="38">
        <f t="shared" si="50"/>
        <v>6</v>
      </c>
      <c r="AC61" s="39">
        <f t="shared" si="51"/>
        <v>6</v>
      </c>
      <c r="AD61" s="45">
        <f t="shared" si="52"/>
        <v>5.3602217639393377</v>
      </c>
      <c r="AE61" s="37">
        <f t="shared" si="53"/>
        <v>2.8612276076747296</v>
      </c>
    </row>
    <row r="62" spans="1:31" x14ac:dyDescent="0.25">
      <c r="A62" s="2" t="s">
        <v>34</v>
      </c>
      <c r="B62" s="5" t="s">
        <v>75</v>
      </c>
      <c r="C62" s="2">
        <v>0.36</v>
      </c>
      <c r="D62" s="188" t="s">
        <v>203</v>
      </c>
      <c r="E62" s="38">
        <f t="shared" si="27"/>
        <v>6</v>
      </c>
      <c r="F62" s="39">
        <f t="shared" si="28"/>
        <v>6</v>
      </c>
      <c r="G62" s="40">
        <f t="shared" si="29"/>
        <v>6</v>
      </c>
      <c r="H62" s="39">
        <f t="shared" si="30"/>
        <v>4.9836278784231585</v>
      </c>
      <c r="I62" s="40">
        <f t="shared" si="31"/>
        <v>6</v>
      </c>
      <c r="J62" s="39">
        <f t="shared" si="32"/>
        <v>6</v>
      </c>
      <c r="K62" s="40">
        <f t="shared" si="33"/>
        <v>4.6938233222687753</v>
      </c>
      <c r="L62" s="39">
        <f t="shared" si="34"/>
        <v>6</v>
      </c>
      <c r="M62" s="41">
        <f t="shared" si="35"/>
        <v>6</v>
      </c>
      <c r="N62" s="42">
        <f t="shared" si="36"/>
        <v>4.3269477473602915</v>
      </c>
      <c r="O62" s="40">
        <f t="shared" si="37"/>
        <v>2.1278328898474368</v>
      </c>
      <c r="P62" s="37">
        <f t="shared" si="38"/>
        <v>1.8380283336930539</v>
      </c>
      <c r="Q62" s="43">
        <f t="shared" si="39"/>
        <v>6</v>
      </c>
      <c r="R62" s="39">
        <f t="shared" si="40"/>
        <v>6</v>
      </c>
      <c r="S62" s="41">
        <f t="shared" si="41"/>
        <v>5.1105206811824218</v>
      </c>
      <c r="T62" s="38">
        <f t="shared" si="42"/>
        <v>6</v>
      </c>
      <c r="U62" s="39">
        <f t="shared" si="43"/>
        <v>6</v>
      </c>
      <c r="V62" s="40">
        <f t="shared" si="44"/>
        <v>6</v>
      </c>
      <c r="W62" s="39">
        <f t="shared" si="45"/>
        <v>6</v>
      </c>
      <c r="X62" s="40">
        <f t="shared" si="46"/>
        <v>6</v>
      </c>
      <c r="Y62" s="44">
        <f t="shared" si="47"/>
        <v>6</v>
      </c>
      <c r="Z62" s="40">
        <f t="shared" si="48"/>
        <v>4.3229408562199811</v>
      </c>
      <c r="AA62" s="37">
        <f t="shared" si="49"/>
        <v>6</v>
      </c>
      <c r="AB62" s="38">
        <f t="shared" si="50"/>
        <v>6</v>
      </c>
      <c r="AC62" s="39">
        <f t="shared" si="51"/>
        <v>6</v>
      </c>
      <c r="AD62" s="45">
        <f t="shared" si="52"/>
        <v>6</v>
      </c>
      <c r="AE62" s="37">
        <f t="shared" si="53"/>
        <v>3.5637226316024471</v>
      </c>
    </row>
    <row r="63" spans="1:31" x14ac:dyDescent="0.25">
      <c r="A63" s="2" t="s">
        <v>35</v>
      </c>
      <c r="B63" s="5" t="s">
        <v>74</v>
      </c>
      <c r="C63" s="2">
        <v>0.46</v>
      </c>
      <c r="D63" s="213" t="s">
        <v>238</v>
      </c>
      <c r="E63" s="38">
        <f t="shared" si="27"/>
        <v>5.5777986629064449</v>
      </c>
      <c r="F63" s="39">
        <f t="shared" si="28"/>
        <v>6</v>
      </c>
      <c r="G63" s="40">
        <f t="shared" si="29"/>
        <v>6</v>
      </c>
      <c r="H63" s="39">
        <f t="shared" si="30"/>
        <v>3.8567522526789935</v>
      </c>
      <c r="I63" s="40">
        <f t="shared" si="31"/>
        <v>5.0092386880991624</v>
      </c>
      <c r="J63" s="39">
        <f t="shared" si="32"/>
        <v>6</v>
      </c>
      <c r="K63" s="40">
        <f t="shared" si="33"/>
        <v>3.608209556558172</v>
      </c>
      <c r="L63" s="39">
        <f t="shared" si="34"/>
        <v>4.7606959919783414</v>
      </c>
      <c r="M63" s="41">
        <f t="shared" si="35"/>
        <v>6</v>
      </c>
      <c r="N63" s="42">
        <f t="shared" si="36"/>
        <v>3.3428286718471849</v>
      </c>
      <c r="O63" s="40">
        <f t="shared" si="37"/>
        <v>1.6217822616197333</v>
      </c>
      <c r="P63" s="37">
        <f t="shared" si="38"/>
        <v>1.3732395654989116</v>
      </c>
      <c r="Q63" s="43">
        <f t="shared" si="39"/>
        <v>5.4941366846314992</v>
      </c>
      <c r="R63" s="39">
        <f t="shared" si="40"/>
        <v>5.2455939885106782</v>
      </c>
      <c r="S63" s="41">
        <f t="shared" si="41"/>
        <v>3.9343205330992861</v>
      </c>
      <c r="T63" s="38">
        <f t="shared" si="42"/>
        <v>6</v>
      </c>
      <c r="U63" s="39">
        <f t="shared" si="43"/>
        <v>6</v>
      </c>
      <c r="V63" s="40">
        <f t="shared" si="44"/>
        <v>6</v>
      </c>
      <c r="W63" s="39">
        <f t="shared" si="45"/>
        <v>6</v>
      </c>
      <c r="X63" s="40">
        <f t="shared" si="46"/>
        <v>5.7082959499904797</v>
      </c>
      <c r="Y63" s="44">
        <f t="shared" si="47"/>
        <v>6</v>
      </c>
      <c r="Z63" s="40">
        <f t="shared" si="48"/>
        <v>3.3179537135634631</v>
      </c>
      <c r="AA63" s="37">
        <f t="shared" si="49"/>
        <v>6</v>
      </c>
      <c r="AB63" s="38">
        <f t="shared" si="50"/>
        <v>6</v>
      </c>
      <c r="AC63" s="39">
        <f t="shared" si="51"/>
        <v>6</v>
      </c>
      <c r="AD63" s="45">
        <f t="shared" si="52"/>
        <v>5.1141251655071924</v>
      </c>
      <c r="AE63" s="37">
        <f t="shared" si="53"/>
        <v>2.7237829290801763</v>
      </c>
    </row>
    <row r="64" spans="1:31" x14ac:dyDescent="0.25">
      <c r="A64" s="2" t="s">
        <v>235</v>
      </c>
      <c r="B64" s="5" t="s">
        <v>78</v>
      </c>
      <c r="C64" s="2">
        <v>0.53</v>
      </c>
      <c r="D64" s="205" t="s">
        <v>203</v>
      </c>
      <c r="E64" s="38">
        <f t="shared" si="27"/>
        <v>4.8146931791263485</v>
      </c>
      <c r="F64" s="39">
        <f t="shared" si="28"/>
        <v>5.8149644249627217</v>
      </c>
      <c r="G64" s="40">
        <f t="shared" si="29"/>
        <v>6</v>
      </c>
      <c r="H64" s="39">
        <f t="shared" si="30"/>
        <v>3.320954785344032</v>
      </c>
      <c r="I64" s="40">
        <f t="shared" si="31"/>
        <v>4.3212260311804043</v>
      </c>
      <c r="J64" s="39">
        <f t="shared" si="32"/>
        <v>6</v>
      </c>
      <c r="K64" s="40">
        <f t="shared" si="33"/>
        <v>3.0920309358806772</v>
      </c>
      <c r="L64" s="39">
        <f t="shared" si="34"/>
        <v>4.0923021817170504</v>
      </c>
      <c r="M64" s="41">
        <f t="shared" si="35"/>
        <v>6</v>
      </c>
      <c r="N64" s="42">
        <f t="shared" si="36"/>
        <v>2.8749079038673679</v>
      </c>
      <c r="O64" s="40">
        <f t="shared" si="37"/>
        <v>1.3811695100850516</v>
      </c>
      <c r="P64" s="37">
        <f t="shared" si="38"/>
        <v>1.1522456606216966</v>
      </c>
      <c r="Q64" s="43">
        <f t="shared" si="39"/>
        <v>4.7420808960952634</v>
      </c>
      <c r="R64" s="39">
        <f t="shared" si="40"/>
        <v>4.5131570466319095</v>
      </c>
      <c r="S64" s="41">
        <f t="shared" si="41"/>
        <v>3.3750706513691919</v>
      </c>
      <c r="T64" s="38">
        <f t="shared" si="42"/>
        <v>6</v>
      </c>
      <c r="U64" s="39">
        <f t="shared" si="43"/>
        <v>6</v>
      </c>
      <c r="V64" s="40">
        <f t="shared" si="44"/>
        <v>6</v>
      </c>
      <c r="W64" s="39">
        <f t="shared" si="45"/>
        <v>6</v>
      </c>
      <c r="X64" s="40">
        <f t="shared" si="46"/>
        <v>4.9147474282936239</v>
      </c>
      <c r="Y64" s="44">
        <f t="shared" si="47"/>
        <v>6</v>
      </c>
      <c r="Z64" s="40">
        <f t="shared" si="48"/>
        <v>2.840110770262628</v>
      </c>
      <c r="AA64" s="37">
        <f t="shared" si="49"/>
        <v>6</v>
      </c>
      <c r="AB64" s="38">
        <f t="shared" si="50"/>
        <v>6</v>
      </c>
      <c r="AC64" s="39">
        <f t="shared" si="51"/>
        <v>6</v>
      </c>
      <c r="AD64" s="45">
        <f t="shared" si="52"/>
        <v>4.3990520304402043</v>
      </c>
      <c r="AE64" s="37">
        <f t="shared" si="53"/>
        <v>2.3244153724092094</v>
      </c>
    </row>
    <row r="65" spans="1:31" x14ac:dyDescent="0.25">
      <c r="A65" s="2" t="s">
        <v>36</v>
      </c>
      <c r="B65" s="5" t="s">
        <v>76</v>
      </c>
      <c r="C65" s="2">
        <v>0.54</v>
      </c>
      <c r="D65" s="213" t="s">
        <v>238</v>
      </c>
      <c r="E65" s="38">
        <f t="shared" si="27"/>
        <v>4.7218284906240084</v>
      </c>
      <c r="F65" s="39">
        <f t="shared" si="28"/>
        <v>5.703576194870819</v>
      </c>
      <c r="G65" s="40">
        <f t="shared" si="29"/>
        <v>6</v>
      </c>
      <c r="H65" s="39">
        <f t="shared" si="30"/>
        <v>3.2557519189487718</v>
      </c>
      <c r="I65" s="40">
        <f t="shared" si="31"/>
        <v>4.2374996231955828</v>
      </c>
      <c r="J65" s="39">
        <f t="shared" si="32"/>
        <v>6</v>
      </c>
      <c r="K65" s="40">
        <f t="shared" si="33"/>
        <v>3.0292155481791836</v>
      </c>
      <c r="L65" s="39">
        <f t="shared" si="34"/>
        <v>4.0109632524259942</v>
      </c>
      <c r="M65" s="41">
        <f t="shared" si="35"/>
        <v>6</v>
      </c>
      <c r="N65" s="42">
        <f t="shared" si="36"/>
        <v>2.8179651649068607</v>
      </c>
      <c r="O65" s="40">
        <f t="shared" si="37"/>
        <v>1.3518885932316247</v>
      </c>
      <c r="P65" s="37">
        <f t="shared" si="38"/>
        <v>1.1253522224620356</v>
      </c>
      <c r="Q65" s="43">
        <f t="shared" si="39"/>
        <v>4.6505608795009064</v>
      </c>
      <c r="R65" s="39">
        <f t="shared" si="40"/>
        <v>4.4240245087313177</v>
      </c>
      <c r="S65" s="41">
        <f t="shared" si="41"/>
        <v>3.3070137874549475</v>
      </c>
      <c r="T65" s="38">
        <f t="shared" si="42"/>
        <v>6</v>
      </c>
      <c r="U65" s="39">
        <f t="shared" si="43"/>
        <v>6</v>
      </c>
      <c r="V65" s="40">
        <f t="shared" si="44"/>
        <v>6</v>
      </c>
      <c r="W65" s="39">
        <f t="shared" si="45"/>
        <v>6</v>
      </c>
      <c r="X65" s="40">
        <f t="shared" si="46"/>
        <v>4.818178031473372</v>
      </c>
      <c r="Y65" s="44">
        <f t="shared" si="47"/>
        <v>6</v>
      </c>
      <c r="Z65" s="40">
        <f t="shared" si="48"/>
        <v>2.7819605708133199</v>
      </c>
      <c r="AA65" s="37">
        <f t="shared" si="49"/>
        <v>6</v>
      </c>
      <c r="AB65" s="38">
        <f t="shared" si="50"/>
        <v>6</v>
      </c>
      <c r="AC65" s="39">
        <f t="shared" si="51"/>
        <v>6</v>
      </c>
      <c r="AD65" s="45">
        <f t="shared" si="52"/>
        <v>4.3120325483950159</v>
      </c>
      <c r="AE65" s="37">
        <f t="shared" si="53"/>
        <v>2.2758150877349648</v>
      </c>
    </row>
    <row r="66" spans="1:31" x14ac:dyDescent="0.25">
      <c r="A66" s="2" t="s">
        <v>106</v>
      </c>
      <c r="B66" s="5" t="s">
        <v>78</v>
      </c>
      <c r="C66" s="2">
        <v>0.48</v>
      </c>
      <c r="D66" s="188" t="s">
        <v>202</v>
      </c>
      <c r="E66" s="38">
        <f t="shared" si="27"/>
        <v>5.3370570519520104</v>
      </c>
      <c r="F66" s="39">
        <f t="shared" si="28"/>
        <v>6</v>
      </c>
      <c r="G66" s="40">
        <f t="shared" si="29"/>
        <v>6</v>
      </c>
      <c r="H66" s="39">
        <f t="shared" si="30"/>
        <v>3.687720908817369</v>
      </c>
      <c r="I66" s="40">
        <f t="shared" si="31"/>
        <v>4.79218707609503</v>
      </c>
      <c r="J66" s="39">
        <f t="shared" si="32"/>
        <v>6</v>
      </c>
      <c r="K66" s="40">
        <f t="shared" si="33"/>
        <v>3.4453674917015817</v>
      </c>
      <c r="L66" s="39">
        <f t="shared" si="34"/>
        <v>4.5498336589792432</v>
      </c>
      <c r="M66" s="41">
        <f t="shared" si="35"/>
        <v>6</v>
      </c>
      <c r="N66" s="42">
        <f t="shared" si="36"/>
        <v>3.1952108105202188</v>
      </c>
      <c r="O66" s="40">
        <f t="shared" si="37"/>
        <v>1.5458746673855779</v>
      </c>
      <c r="P66" s="37">
        <f t="shared" si="38"/>
        <v>1.3035212502697902</v>
      </c>
      <c r="Q66" s="43">
        <f t="shared" si="39"/>
        <v>5.2568809894385211</v>
      </c>
      <c r="R66" s="39">
        <f t="shared" si="40"/>
        <v>5.0145275723227334</v>
      </c>
      <c r="S66" s="41">
        <f t="shared" si="41"/>
        <v>3.7578905108868161</v>
      </c>
      <c r="T66" s="38">
        <f t="shared" si="42"/>
        <v>6</v>
      </c>
      <c r="U66" s="39">
        <f t="shared" si="43"/>
        <v>6</v>
      </c>
      <c r="V66" s="40">
        <f t="shared" si="44"/>
        <v>6</v>
      </c>
      <c r="W66" s="39">
        <f t="shared" si="45"/>
        <v>6</v>
      </c>
      <c r="X66" s="40">
        <f t="shared" si="46"/>
        <v>5.4579502854075432</v>
      </c>
      <c r="Y66" s="44">
        <f t="shared" si="47"/>
        <v>6</v>
      </c>
      <c r="Z66" s="40">
        <f t="shared" si="48"/>
        <v>3.1672056421649857</v>
      </c>
      <c r="AA66" s="37">
        <f t="shared" si="49"/>
        <v>6</v>
      </c>
      <c r="AB66" s="38">
        <f t="shared" si="50"/>
        <v>6</v>
      </c>
      <c r="AC66" s="39">
        <f t="shared" si="51"/>
        <v>6</v>
      </c>
      <c r="AD66" s="45">
        <f t="shared" si="52"/>
        <v>4.8885366169443936</v>
      </c>
      <c r="AE66" s="37">
        <f t="shared" si="53"/>
        <v>2.5977919737018356</v>
      </c>
    </row>
    <row r="67" spans="1:31" x14ac:dyDescent="0.25">
      <c r="A67" s="2" t="s">
        <v>37</v>
      </c>
      <c r="B67" s="7" t="s">
        <v>74</v>
      </c>
      <c r="C67" s="2">
        <v>0.3</v>
      </c>
      <c r="D67" s="188" t="s">
        <v>202</v>
      </c>
      <c r="E67" s="38">
        <f t="shared" si="27"/>
        <v>6</v>
      </c>
      <c r="F67" s="39">
        <f t="shared" si="28"/>
        <v>6</v>
      </c>
      <c r="G67" s="40">
        <f t="shared" si="29"/>
        <v>6</v>
      </c>
      <c r="H67" s="39">
        <f t="shared" si="30"/>
        <v>6</v>
      </c>
      <c r="I67" s="40">
        <f t="shared" si="31"/>
        <v>6</v>
      </c>
      <c r="J67" s="39">
        <f t="shared" si="32"/>
        <v>6</v>
      </c>
      <c r="K67" s="40">
        <f t="shared" si="33"/>
        <v>5.6925879867225309</v>
      </c>
      <c r="L67" s="39">
        <f t="shared" si="34"/>
        <v>6</v>
      </c>
      <c r="M67" s="41">
        <f t="shared" si="35"/>
        <v>6</v>
      </c>
      <c r="N67" s="42">
        <f t="shared" si="36"/>
        <v>5.2323372968323509</v>
      </c>
      <c r="O67" s="40">
        <f t="shared" si="37"/>
        <v>2.5933994678169245</v>
      </c>
      <c r="P67" s="37">
        <f t="shared" si="38"/>
        <v>2.2656340004316644</v>
      </c>
      <c r="Q67" s="43">
        <f t="shared" si="39"/>
        <v>6</v>
      </c>
      <c r="R67" s="39">
        <f t="shared" si="40"/>
        <v>6</v>
      </c>
      <c r="S67" s="41">
        <f t="shared" si="41"/>
        <v>6</v>
      </c>
      <c r="T67" s="38">
        <f t="shared" si="42"/>
        <v>6</v>
      </c>
      <c r="U67" s="39">
        <f t="shared" si="43"/>
        <v>6</v>
      </c>
      <c r="V67" s="40">
        <f t="shared" si="44"/>
        <v>6</v>
      </c>
      <c r="W67" s="39">
        <f t="shared" si="45"/>
        <v>6</v>
      </c>
      <c r="X67" s="40">
        <f t="shared" si="46"/>
        <v>6</v>
      </c>
      <c r="Y67" s="44">
        <f t="shared" si="47"/>
        <v>6</v>
      </c>
      <c r="Z67" s="40">
        <f t="shared" si="48"/>
        <v>5.247529027463977</v>
      </c>
      <c r="AA67" s="37">
        <f t="shared" si="49"/>
        <v>6</v>
      </c>
      <c r="AB67" s="38">
        <f t="shared" si="50"/>
        <v>6</v>
      </c>
      <c r="AC67" s="39">
        <f t="shared" si="51"/>
        <v>6</v>
      </c>
      <c r="AD67" s="45">
        <f t="shared" si="52"/>
        <v>6</v>
      </c>
      <c r="AE67" s="37">
        <f t="shared" si="53"/>
        <v>4.3364671579229377</v>
      </c>
    </row>
    <row r="68" spans="1:31" x14ac:dyDescent="0.25">
      <c r="A68" s="2" t="s">
        <v>257</v>
      </c>
      <c r="B68" s="7" t="s">
        <v>74</v>
      </c>
      <c r="C68" s="2">
        <v>0.38</v>
      </c>
      <c r="D68" s="213" t="s">
        <v>238</v>
      </c>
      <c r="E68" s="38">
        <f t="shared" si="27"/>
        <v>6</v>
      </c>
      <c r="F68" s="39">
        <f t="shared" si="28"/>
        <v>6</v>
      </c>
      <c r="G68" s="40">
        <f t="shared" si="29"/>
        <v>6</v>
      </c>
      <c r="H68" s="39">
        <f t="shared" si="30"/>
        <v>4.7108053585061507</v>
      </c>
      <c r="I68" s="40">
        <f t="shared" si="31"/>
        <v>6</v>
      </c>
      <c r="J68" s="39">
        <f t="shared" si="32"/>
        <v>6</v>
      </c>
      <c r="K68" s="40">
        <f t="shared" si="33"/>
        <v>4.4309905158335763</v>
      </c>
      <c r="L68" s="39">
        <f t="shared" si="34"/>
        <v>5.8261056745000968</v>
      </c>
      <c r="M68" s="41">
        <f t="shared" si="35"/>
        <v>6</v>
      </c>
      <c r="N68" s="42">
        <f t="shared" si="36"/>
        <v>4.0886873396044869</v>
      </c>
      <c r="O68" s="40">
        <f t="shared" si="37"/>
        <v>2.0053153693291508</v>
      </c>
      <c r="P68" s="37">
        <f t="shared" si="38"/>
        <v>1.725500526656577</v>
      </c>
      <c r="Q68" s="43">
        <f t="shared" si="39"/>
        <v>6</v>
      </c>
      <c r="R68" s="39">
        <f t="shared" si="40"/>
        <v>6</v>
      </c>
      <c r="S68" s="41">
        <f t="shared" si="41"/>
        <v>4.8257564348043989</v>
      </c>
      <c r="T68" s="38">
        <f t="shared" si="42"/>
        <v>6</v>
      </c>
      <c r="U68" s="39">
        <f t="shared" si="43"/>
        <v>6</v>
      </c>
      <c r="V68" s="40">
        <f t="shared" si="44"/>
        <v>6</v>
      </c>
      <c r="W68" s="39">
        <f t="shared" si="45"/>
        <v>6</v>
      </c>
      <c r="X68" s="40">
        <f t="shared" si="46"/>
        <v>6</v>
      </c>
      <c r="Y68" s="44">
        <f t="shared" si="47"/>
        <v>6</v>
      </c>
      <c r="Z68" s="40">
        <f t="shared" si="48"/>
        <v>4.0796281795768241</v>
      </c>
      <c r="AA68" s="37">
        <f t="shared" si="49"/>
        <v>6</v>
      </c>
      <c r="AB68" s="38">
        <f t="shared" si="50"/>
        <v>6</v>
      </c>
      <c r="AC68" s="39">
        <f t="shared" si="51"/>
        <v>6</v>
      </c>
      <c r="AD68" s="45">
        <f t="shared" si="52"/>
        <v>6</v>
      </c>
      <c r="AE68" s="37">
        <f t="shared" si="53"/>
        <v>3.3603688088865291</v>
      </c>
    </row>
    <row r="69" spans="1:31" x14ac:dyDescent="0.25">
      <c r="A69" s="9" t="s">
        <v>121</v>
      </c>
      <c r="B69" s="11" t="s">
        <v>75</v>
      </c>
      <c r="C69" s="9">
        <v>0.35</v>
      </c>
      <c r="D69" s="188" t="s">
        <v>202</v>
      </c>
      <c r="E69" s="46">
        <f t="shared" si="27"/>
        <v>6</v>
      </c>
      <c r="F69" s="39">
        <f t="shared" si="28"/>
        <v>6</v>
      </c>
      <c r="G69" s="40">
        <f t="shared" si="29"/>
        <v>6</v>
      </c>
      <c r="H69" s="39">
        <f t="shared" si="30"/>
        <v>5.1317315320923926</v>
      </c>
      <c r="I69" s="40">
        <f t="shared" si="31"/>
        <v>6</v>
      </c>
      <c r="J69" s="39">
        <f t="shared" si="32"/>
        <v>6</v>
      </c>
      <c r="K69" s="40">
        <f t="shared" si="33"/>
        <v>4.8365039886193122</v>
      </c>
      <c r="L69" s="39">
        <f t="shared" si="34"/>
        <v>6</v>
      </c>
      <c r="M69" s="41">
        <f t="shared" si="35"/>
        <v>6</v>
      </c>
      <c r="N69" s="42">
        <f t="shared" si="36"/>
        <v>4.4562891115705856</v>
      </c>
      <c r="O69" s="40">
        <f t="shared" si="37"/>
        <v>2.1943424009859354</v>
      </c>
      <c r="P69" s="37">
        <f t="shared" si="38"/>
        <v>1.8991148575128556</v>
      </c>
      <c r="Q69" s="43">
        <f t="shared" si="39"/>
        <v>6</v>
      </c>
      <c r="R69" s="39">
        <f t="shared" si="40"/>
        <v>6</v>
      </c>
      <c r="S69" s="41">
        <f t="shared" si="41"/>
        <v>5.2651069863590632</v>
      </c>
      <c r="T69" s="38">
        <f t="shared" si="42"/>
        <v>6</v>
      </c>
      <c r="U69" s="39">
        <f t="shared" si="43"/>
        <v>6</v>
      </c>
      <c r="V69" s="40">
        <f t="shared" si="44"/>
        <v>6</v>
      </c>
      <c r="W69" s="39">
        <f t="shared" si="45"/>
        <v>6</v>
      </c>
      <c r="X69" s="40">
        <f t="shared" si="46"/>
        <v>6</v>
      </c>
      <c r="Y69" s="44">
        <f t="shared" si="47"/>
        <v>6</v>
      </c>
      <c r="Z69" s="40">
        <f t="shared" si="48"/>
        <v>4.4550248806834087</v>
      </c>
      <c r="AA69" s="37">
        <f t="shared" si="49"/>
        <v>6</v>
      </c>
      <c r="AB69" s="38">
        <f t="shared" si="50"/>
        <v>6</v>
      </c>
      <c r="AC69" s="39">
        <f t="shared" si="51"/>
        <v>6</v>
      </c>
      <c r="AD69" s="45">
        <f t="shared" si="52"/>
        <v>6</v>
      </c>
      <c r="AE69" s="37">
        <f t="shared" si="53"/>
        <v>3.6741147067910891</v>
      </c>
    </row>
    <row r="70" spans="1:31" x14ac:dyDescent="0.25">
      <c r="A70" s="9" t="s">
        <v>132</v>
      </c>
      <c r="B70" s="11" t="s">
        <v>75</v>
      </c>
      <c r="C70" s="9">
        <v>0.32</v>
      </c>
      <c r="D70" s="188" t="s">
        <v>202</v>
      </c>
      <c r="E70" s="46">
        <f t="shared" si="27"/>
        <v>6</v>
      </c>
      <c r="F70" s="39">
        <f t="shared" si="28"/>
        <v>6</v>
      </c>
      <c r="G70" s="40">
        <f t="shared" si="29"/>
        <v>6</v>
      </c>
      <c r="H70" s="39">
        <f t="shared" si="30"/>
        <v>5.6315813632260534</v>
      </c>
      <c r="I70" s="40">
        <f t="shared" si="31"/>
        <v>6</v>
      </c>
      <c r="J70" s="39">
        <f t="shared" si="32"/>
        <v>6</v>
      </c>
      <c r="K70" s="40">
        <f t="shared" si="33"/>
        <v>5.3180512375523721</v>
      </c>
      <c r="L70" s="39">
        <f t="shared" si="34"/>
        <v>6</v>
      </c>
      <c r="M70" s="41">
        <f t="shared" si="35"/>
        <v>6</v>
      </c>
      <c r="N70" s="42">
        <f t="shared" si="36"/>
        <v>4.8928162157803277</v>
      </c>
      <c r="O70" s="40">
        <f t="shared" si="37"/>
        <v>2.4188120010783667</v>
      </c>
      <c r="P70" s="37">
        <f t="shared" si="38"/>
        <v>2.1052818754046854</v>
      </c>
      <c r="Q70" s="43">
        <f t="shared" si="39"/>
        <v>6</v>
      </c>
      <c r="R70" s="39">
        <f t="shared" si="40"/>
        <v>6</v>
      </c>
      <c r="S70" s="41">
        <f t="shared" si="41"/>
        <v>5.7868357663302241</v>
      </c>
      <c r="T70" s="38">
        <f t="shared" si="42"/>
        <v>6</v>
      </c>
      <c r="U70" s="39">
        <f t="shared" si="43"/>
        <v>6</v>
      </c>
      <c r="V70" s="40">
        <f t="shared" si="44"/>
        <v>6</v>
      </c>
      <c r="W70" s="39">
        <f t="shared" si="45"/>
        <v>6</v>
      </c>
      <c r="X70" s="40">
        <f t="shared" si="46"/>
        <v>6</v>
      </c>
      <c r="Y70" s="44">
        <f t="shared" si="47"/>
        <v>6</v>
      </c>
      <c r="Z70" s="40">
        <f t="shared" si="48"/>
        <v>4.9008084632474773</v>
      </c>
      <c r="AA70" s="37">
        <f t="shared" si="49"/>
        <v>6</v>
      </c>
      <c r="AB70" s="38">
        <f t="shared" si="50"/>
        <v>6</v>
      </c>
      <c r="AC70" s="39">
        <f t="shared" si="51"/>
        <v>6</v>
      </c>
      <c r="AD70" s="45">
        <f t="shared" si="52"/>
        <v>6</v>
      </c>
      <c r="AE70" s="37">
        <f t="shared" si="53"/>
        <v>4.0466879605527533</v>
      </c>
    </row>
    <row r="71" spans="1:31" x14ac:dyDescent="0.25">
      <c r="A71" s="9" t="s">
        <v>233</v>
      </c>
      <c r="B71" s="11" t="s">
        <v>75</v>
      </c>
      <c r="C71" s="9">
        <v>0.36</v>
      </c>
      <c r="D71" s="205" t="s">
        <v>203</v>
      </c>
      <c r="E71" s="46">
        <f t="shared" si="27"/>
        <v>6</v>
      </c>
      <c r="F71" s="39">
        <f t="shared" si="28"/>
        <v>6</v>
      </c>
      <c r="G71" s="40">
        <f t="shared" si="29"/>
        <v>6</v>
      </c>
      <c r="H71" s="39">
        <f t="shared" si="30"/>
        <v>4.9836278784231585</v>
      </c>
      <c r="I71" s="40">
        <f t="shared" si="31"/>
        <v>6</v>
      </c>
      <c r="J71" s="39">
        <f t="shared" si="32"/>
        <v>6</v>
      </c>
      <c r="K71" s="40">
        <f t="shared" si="33"/>
        <v>4.6938233222687753</v>
      </c>
      <c r="L71" s="39">
        <f t="shared" si="34"/>
        <v>6</v>
      </c>
      <c r="M71" s="41">
        <f t="shared" si="35"/>
        <v>6</v>
      </c>
      <c r="N71" s="42">
        <f t="shared" si="36"/>
        <v>4.3269477473602915</v>
      </c>
      <c r="O71" s="40">
        <f t="shared" si="37"/>
        <v>2.1278328898474368</v>
      </c>
      <c r="P71" s="37">
        <f t="shared" si="38"/>
        <v>1.8380283336930539</v>
      </c>
      <c r="Q71" s="43">
        <f t="shared" si="39"/>
        <v>6</v>
      </c>
      <c r="R71" s="39">
        <f t="shared" si="40"/>
        <v>6</v>
      </c>
      <c r="S71" s="41">
        <f t="shared" si="41"/>
        <v>5.1105206811824218</v>
      </c>
      <c r="T71" s="38">
        <f t="shared" si="42"/>
        <v>6</v>
      </c>
      <c r="U71" s="39">
        <f t="shared" si="43"/>
        <v>6</v>
      </c>
      <c r="V71" s="40">
        <f t="shared" si="44"/>
        <v>6</v>
      </c>
      <c r="W71" s="39">
        <f t="shared" si="45"/>
        <v>6</v>
      </c>
      <c r="X71" s="40">
        <f t="shared" si="46"/>
        <v>6</v>
      </c>
      <c r="Y71" s="44">
        <f t="shared" si="47"/>
        <v>6</v>
      </c>
      <c r="Z71" s="40">
        <f t="shared" si="48"/>
        <v>4.3229408562199811</v>
      </c>
      <c r="AA71" s="37">
        <f t="shared" si="49"/>
        <v>6</v>
      </c>
      <c r="AB71" s="38">
        <f t="shared" si="50"/>
        <v>6</v>
      </c>
      <c r="AC71" s="39">
        <f t="shared" si="51"/>
        <v>6</v>
      </c>
      <c r="AD71" s="45">
        <f t="shared" si="52"/>
        <v>6</v>
      </c>
      <c r="AE71" s="37">
        <f t="shared" si="53"/>
        <v>3.5637226316024471</v>
      </c>
    </row>
    <row r="72" spans="1:31" x14ac:dyDescent="0.25">
      <c r="A72" s="9" t="s">
        <v>122</v>
      </c>
      <c r="B72" s="12" t="s">
        <v>77</v>
      </c>
      <c r="C72" s="9">
        <v>0.5</v>
      </c>
      <c r="D72" s="188" t="s">
        <v>202</v>
      </c>
      <c r="E72" s="46">
        <f t="shared" si="27"/>
        <v>5.1155747698739296</v>
      </c>
      <c r="F72" s="39">
        <f t="shared" si="28"/>
        <v>6</v>
      </c>
      <c r="G72" s="40">
        <f t="shared" si="29"/>
        <v>6</v>
      </c>
      <c r="H72" s="39">
        <f t="shared" si="30"/>
        <v>3.5322120724646742</v>
      </c>
      <c r="I72" s="40">
        <f t="shared" si="31"/>
        <v>4.5924995930512296</v>
      </c>
      <c r="J72" s="39">
        <f t="shared" si="32"/>
        <v>6</v>
      </c>
      <c r="K72" s="40">
        <f t="shared" si="33"/>
        <v>3.2955527920335181</v>
      </c>
      <c r="L72" s="39">
        <f t="shared" si="34"/>
        <v>4.3558403126200735</v>
      </c>
      <c r="M72" s="41">
        <f t="shared" si="35"/>
        <v>6</v>
      </c>
      <c r="N72" s="42">
        <f t="shared" si="36"/>
        <v>3.05940237809941</v>
      </c>
      <c r="O72" s="40">
        <f t="shared" si="37"/>
        <v>1.4760396806901548</v>
      </c>
      <c r="P72" s="37">
        <f t="shared" si="38"/>
        <v>1.2393804002589985</v>
      </c>
      <c r="Q72" s="43">
        <f t="shared" si="39"/>
        <v>5.03860574986098</v>
      </c>
      <c r="R72" s="39">
        <f t="shared" si="40"/>
        <v>4.8019464694298239</v>
      </c>
      <c r="S72" s="41">
        <f t="shared" si="41"/>
        <v>3.5955748904513438</v>
      </c>
      <c r="T72" s="38">
        <f t="shared" si="42"/>
        <v>6</v>
      </c>
      <c r="U72" s="39">
        <f t="shared" si="43"/>
        <v>6</v>
      </c>
      <c r="V72" s="40">
        <f t="shared" si="44"/>
        <v>6</v>
      </c>
      <c r="W72" s="39">
        <f t="shared" si="45"/>
        <v>6</v>
      </c>
      <c r="X72" s="40">
        <f t="shared" si="46"/>
        <v>5.2276322739912411</v>
      </c>
      <c r="Y72" s="44">
        <f t="shared" si="47"/>
        <v>6</v>
      </c>
      <c r="Z72" s="40">
        <f t="shared" si="48"/>
        <v>3.0285174164783859</v>
      </c>
      <c r="AA72" s="37">
        <f t="shared" si="49"/>
        <v>6</v>
      </c>
      <c r="AB72" s="38">
        <f t="shared" si="50"/>
        <v>6</v>
      </c>
      <c r="AC72" s="39">
        <f t="shared" si="51"/>
        <v>6</v>
      </c>
      <c r="AD72" s="45">
        <f t="shared" si="52"/>
        <v>4.6809951522666173</v>
      </c>
      <c r="AE72" s="37">
        <f t="shared" si="53"/>
        <v>2.4818802947537622</v>
      </c>
    </row>
    <row r="73" spans="1:31" x14ac:dyDescent="0.25">
      <c r="A73" s="9" t="s">
        <v>226</v>
      </c>
      <c r="B73" s="12" t="s">
        <v>77</v>
      </c>
      <c r="C73" s="9">
        <v>0.41</v>
      </c>
      <c r="D73" s="201" t="s">
        <v>202</v>
      </c>
      <c r="E73" s="46">
        <f t="shared" si="27"/>
        <v>6</v>
      </c>
      <c r="F73" s="39">
        <f t="shared" si="28"/>
        <v>6</v>
      </c>
      <c r="G73" s="40">
        <f t="shared" si="29"/>
        <v>6</v>
      </c>
      <c r="H73" s="39">
        <f t="shared" si="30"/>
        <v>4.3514781371520419</v>
      </c>
      <c r="I73" s="40">
        <f t="shared" si="31"/>
        <v>5.6445116988429636</v>
      </c>
      <c r="J73" s="39">
        <f t="shared" si="32"/>
        <v>6</v>
      </c>
      <c r="K73" s="40">
        <f t="shared" si="33"/>
        <v>4.0848204780896573</v>
      </c>
      <c r="L73" s="39">
        <f t="shared" si="34"/>
        <v>5.3778540397805781</v>
      </c>
      <c r="M73" s="41">
        <f t="shared" si="35"/>
        <v>6</v>
      </c>
      <c r="N73" s="42">
        <f t="shared" si="36"/>
        <v>3.7748809489017199</v>
      </c>
      <c r="O73" s="40">
        <f t="shared" si="37"/>
        <v>1.843950830109945</v>
      </c>
      <c r="P73" s="37">
        <f t="shared" si="38"/>
        <v>1.5772931710475593</v>
      </c>
      <c r="Q73" s="43">
        <f t="shared" si="39"/>
        <v>6</v>
      </c>
      <c r="R73" s="39">
        <f t="shared" si="40"/>
        <v>5.9218859383290541</v>
      </c>
      <c r="S73" s="41">
        <f t="shared" si="41"/>
        <v>4.4507010859162728</v>
      </c>
      <c r="T73" s="38">
        <f t="shared" si="42"/>
        <v>6</v>
      </c>
      <c r="U73" s="39">
        <f t="shared" si="43"/>
        <v>6</v>
      </c>
      <c r="V73" s="40">
        <f t="shared" si="44"/>
        <v>6</v>
      </c>
      <c r="W73" s="39">
        <f t="shared" si="45"/>
        <v>6</v>
      </c>
      <c r="X73" s="40">
        <f t="shared" si="46"/>
        <v>6</v>
      </c>
      <c r="Y73" s="44">
        <f t="shared" si="47"/>
        <v>6</v>
      </c>
      <c r="Z73" s="40">
        <f t="shared" si="48"/>
        <v>3.7591675810712024</v>
      </c>
      <c r="AA73" s="37">
        <f t="shared" si="49"/>
        <v>6</v>
      </c>
      <c r="AB73" s="38">
        <f t="shared" si="50"/>
        <v>6</v>
      </c>
      <c r="AC73" s="39">
        <f t="shared" si="51"/>
        <v>6</v>
      </c>
      <c r="AD73" s="45">
        <f t="shared" si="52"/>
        <v>5.7743843320324606</v>
      </c>
      <c r="AE73" s="37">
        <f t="shared" si="53"/>
        <v>3.0925369448216613</v>
      </c>
    </row>
    <row r="74" spans="1:31" x14ac:dyDescent="0.25">
      <c r="A74" s="9" t="s">
        <v>38</v>
      </c>
      <c r="B74" s="12" t="s">
        <v>76</v>
      </c>
      <c r="C74" s="9">
        <v>0.39</v>
      </c>
      <c r="D74" s="188" t="s">
        <v>202</v>
      </c>
      <c r="E74" s="46">
        <f t="shared" si="27"/>
        <v>6</v>
      </c>
      <c r="F74" s="39">
        <f t="shared" si="28"/>
        <v>6</v>
      </c>
      <c r="G74" s="40">
        <f t="shared" si="29"/>
        <v>6</v>
      </c>
      <c r="H74" s="39">
        <f t="shared" si="30"/>
        <v>4.584887272390608</v>
      </c>
      <c r="I74" s="40">
        <f t="shared" si="31"/>
        <v>5.9442302475015758</v>
      </c>
      <c r="J74" s="39">
        <f t="shared" si="32"/>
        <v>6</v>
      </c>
      <c r="K74" s="40">
        <f t="shared" si="33"/>
        <v>4.3096830667096384</v>
      </c>
      <c r="L74" s="39">
        <f t="shared" si="34"/>
        <v>5.6690260418206071</v>
      </c>
      <c r="M74" s="41">
        <f t="shared" si="35"/>
        <v>6</v>
      </c>
      <c r="N74" s="42">
        <f t="shared" si="36"/>
        <v>3.9787209975633457</v>
      </c>
      <c r="O74" s="40">
        <f t="shared" si="37"/>
        <v>1.948768821397634</v>
      </c>
      <c r="P74" s="37">
        <f t="shared" si="38"/>
        <v>1.6735646157166648</v>
      </c>
      <c r="Q74" s="43">
        <f t="shared" si="39"/>
        <v>6</v>
      </c>
      <c r="R74" s="39">
        <f t="shared" si="40"/>
        <v>6</v>
      </c>
      <c r="S74" s="41">
        <f t="shared" si="41"/>
        <v>4.6943267826299273</v>
      </c>
      <c r="T74" s="38">
        <f t="shared" si="42"/>
        <v>6</v>
      </c>
      <c r="U74" s="39">
        <f t="shared" si="43"/>
        <v>6</v>
      </c>
      <c r="V74" s="40">
        <f t="shared" si="44"/>
        <v>6</v>
      </c>
      <c r="W74" s="39">
        <f t="shared" si="45"/>
        <v>6</v>
      </c>
      <c r="X74" s="40">
        <f t="shared" si="46"/>
        <v>6</v>
      </c>
      <c r="Y74" s="44">
        <f t="shared" si="47"/>
        <v>6</v>
      </c>
      <c r="Z74" s="40">
        <f t="shared" si="48"/>
        <v>3.967330021126136</v>
      </c>
      <c r="AA74" s="37">
        <f t="shared" si="49"/>
        <v>6</v>
      </c>
      <c r="AB74" s="38">
        <f t="shared" si="50"/>
        <v>6</v>
      </c>
      <c r="AC74" s="39">
        <f t="shared" si="51"/>
        <v>6</v>
      </c>
      <c r="AD74" s="45">
        <f t="shared" si="52"/>
        <v>6</v>
      </c>
      <c r="AE74" s="37">
        <f t="shared" si="53"/>
        <v>3.2665131984022588</v>
      </c>
    </row>
    <row r="75" spans="1:31" x14ac:dyDescent="0.25">
      <c r="A75" s="9" t="s">
        <v>39</v>
      </c>
      <c r="B75" s="12" t="s">
        <v>77</v>
      </c>
      <c r="C75" s="9">
        <v>0.48</v>
      </c>
      <c r="D75" s="188" t="s">
        <v>202</v>
      </c>
      <c r="E75" s="46">
        <f t="shared" si="27"/>
        <v>5.3370570519520104</v>
      </c>
      <c r="F75" s="39">
        <f t="shared" si="28"/>
        <v>6</v>
      </c>
      <c r="G75" s="40">
        <f t="shared" si="29"/>
        <v>6</v>
      </c>
      <c r="H75" s="39">
        <f t="shared" si="30"/>
        <v>3.687720908817369</v>
      </c>
      <c r="I75" s="40">
        <f t="shared" si="31"/>
        <v>4.79218707609503</v>
      </c>
      <c r="J75" s="39">
        <f t="shared" si="32"/>
        <v>6</v>
      </c>
      <c r="K75" s="40">
        <f t="shared" si="33"/>
        <v>3.4453674917015817</v>
      </c>
      <c r="L75" s="39">
        <f t="shared" si="34"/>
        <v>4.5498336589792432</v>
      </c>
      <c r="M75" s="41">
        <f t="shared" si="35"/>
        <v>6</v>
      </c>
      <c r="N75" s="42">
        <f t="shared" si="36"/>
        <v>3.1952108105202188</v>
      </c>
      <c r="O75" s="40">
        <f t="shared" si="37"/>
        <v>1.5458746673855779</v>
      </c>
      <c r="P75" s="37">
        <f t="shared" si="38"/>
        <v>1.3035212502697902</v>
      </c>
      <c r="Q75" s="43">
        <f t="shared" si="39"/>
        <v>5.2568809894385211</v>
      </c>
      <c r="R75" s="39">
        <f t="shared" si="40"/>
        <v>5.0145275723227334</v>
      </c>
      <c r="S75" s="41">
        <f t="shared" si="41"/>
        <v>3.7578905108868161</v>
      </c>
      <c r="T75" s="38">
        <f t="shared" si="42"/>
        <v>6</v>
      </c>
      <c r="U75" s="39">
        <f t="shared" si="43"/>
        <v>6</v>
      </c>
      <c r="V75" s="40">
        <f t="shared" si="44"/>
        <v>6</v>
      </c>
      <c r="W75" s="39">
        <f t="shared" si="45"/>
        <v>6</v>
      </c>
      <c r="X75" s="40">
        <f t="shared" si="46"/>
        <v>5.4579502854075432</v>
      </c>
      <c r="Y75" s="44">
        <f t="shared" si="47"/>
        <v>6</v>
      </c>
      <c r="Z75" s="40">
        <f t="shared" si="48"/>
        <v>3.1672056421649857</v>
      </c>
      <c r="AA75" s="37">
        <f t="shared" si="49"/>
        <v>6</v>
      </c>
      <c r="AB75" s="38">
        <f t="shared" si="50"/>
        <v>6</v>
      </c>
      <c r="AC75" s="39">
        <f t="shared" si="51"/>
        <v>6</v>
      </c>
      <c r="AD75" s="45">
        <f t="shared" si="52"/>
        <v>4.8885366169443936</v>
      </c>
      <c r="AE75" s="37">
        <f t="shared" si="53"/>
        <v>2.5977919737018356</v>
      </c>
    </row>
    <row r="76" spans="1:31" x14ac:dyDescent="0.25">
      <c r="A76" s="9" t="s">
        <v>111</v>
      </c>
      <c r="B76" s="12" t="s">
        <v>79</v>
      </c>
      <c r="C76" s="9">
        <v>0.54</v>
      </c>
      <c r="D76" s="188" t="s">
        <v>203</v>
      </c>
      <c r="E76" s="46">
        <f t="shared" si="27"/>
        <v>4.7218284906240084</v>
      </c>
      <c r="F76" s="39">
        <f t="shared" si="28"/>
        <v>5.703576194870819</v>
      </c>
      <c r="G76" s="40">
        <f t="shared" si="29"/>
        <v>6</v>
      </c>
      <c r="H76" s="39">
        <f t="shared" si="30"/>
        <v>3.2557519189487718</v>
      </c>
      <c r="I76" s="40">
        <f t="shared" si="31"/>
        <v>4.2374996231955828</v>
      </c>
      <c r="J76" s="39">
        <f t="shared" si="32"/>
        <v>6</v>
      </c>
      <c r="K76" s="40">
        <f t="shared" si="33"/>
        <v>3.0292155481791836</v>
      </c>
      <c r="L76" s="39">
        <f t="shared" si="34"/>
        <v>4.0109632524259942</v>
      </c>
      <c r="M76" s="41">
        <f t="shared" si="35"/>
        <v>6</v>
      </c>
      <c r="N76" s="42">
        <f t="shared" si="36"/>
        <v>2.8179651649068607</v>
      </c>
      <c r="O76" s="40">
        <f t="shared" si="37"/>
        <v>1.3518885932316247</v>
      </c>
      <c r="P76" s="37">
        <f t="shared" si="38"/>
        <v>1.1253522224620356</v>
      </c>
      <c r="Q76" s="43">
        <f t="shared" si="39"/>
        <v>4.6505608795009064</v>
      </c>
      <c r="R76" s="39">
        <f t="shared" si="40"/>
        <v>4.4240245087313177</v>
      </c>
      <c r="S76" s="41">
        <f t="shared" si="41"/>
        <v>3.3070137874549475</v>
      </c>
      <c r="T76" s="38">
        <f t="shared" si="42"/>
        <v>6</v>
      </c>
      <c r="U76" s="39">
        <f t="shared" si="43"/>
        <v>6</v>
      </c>
      <c r="V76" s="40">
        <f t="shared" si="44"/>
        <v>6</v>
      </c>
      <c r="W76" s="39">
        <f t="shared" si="45"/>
        <v>6</v>
      </c>
      <c r="X76" s="40">
        <f t="shared" si="46"/>
        <v>4.818178031473372</v>
      </c>
      <c r="Y76" s="44">
        <f t="shared" si="47"/>
        <v>6</v>
      </c>
      <c r="Z76" s="40">
        <f t="shared" si="48"/>
        <v>2.7819605708133199</v>
      </c>
      <c r="AA76" s="37">
        <f t="shared" si="49"/>
        <v>6</v>
      </c>
      <c r="AB76" s="38">
        <f t="shared" si="50"/>
        <v>6</v>
      </c>
      <c r="AC76" s="39">
        <f t="shared" si="51"/>
        <v>6</v>
      </c>
      <c r="AD76" s="45">
        <f t="shared" si="52"/>
        <v>4.3120325483950159</v>
      </c>
      <c r="AE76" s="37">
        <f t="shared" si="53"/>
        <v>2.2758150877349648</v>
      </c>
    </row>
    <row r="77" spans="1:31" x14ac:dyDescent="0.25">
      <c r="A77" s="9" t="s">
        <v>40</v>
      </c>
      <c r="B77" s="10" t="s">
        <v>77</v>
      </c>
      <c r="C77" s="9">
        <v>0.52</v>
      </c>
      <c r="D77" s="188" t="s">
        <v>203</v>
      </c>
      <c r="E77" s="46">
        <f t="shared" si="27"/>
        <v>4.91112958641724</v>
      </c>
      <c r="F77" s="39">
        <f t="shared" si="28"/>
        <v>5.9306368177504662</v>
      </c>
      <c r="G77" s="40">
        <f t="shared" si="29"/>
        <v>6</v>
      </c>
      <c r="H77" s="39">
        <f t="shared" si="30"/>
        <v>3.3886654542929557</v>
      </c>
      <c r="I77" s="40">
        <f t="shared" si="31"/>
        <v>4.408172685626182</v>
      </c>
      <c r="J77" s="39">
        <f t="shared" si="32"/>
        <v>6</v>
      </c>
      <c r="K77" s="40">
        <f t="shared" si="33"/>
        <v>3.1572623000322291</v>
      </c>
      <c r="L77" s="39">
        <f t="shared" si="34"/>
        <v>4.1767695313654558</v>
      </c>
      <c r="M77" s="41">
        <f t="shared" si="35"/>
        <v>6</v>
      </c>
      <c r="N77" s="42">
        <f t="shared" si="36"/>
        <v>2.9340407481725097</v>
      </c>
      <c r="O77" s="40">
        <f t="shared" si="37"/>
        <v>1.4115766160482257</v>
      </c>
      <c r="P77" s="37">
        <f t="shared" si="38"/>
        <v>1.1801734617874986</v>
      </c>
      <c r="Q77" s="43">
        <f t="shared" si="39"/>
        <v>4.8371209133278654</v>
      </c>
      <c r="R77" s="39">
        <f t="shared" si="40"/>
        <v>4.6057177590671383</v>
      </c>
      <c r="S77" s="41">
        <f t="shared" si="41"/>
        <v>3.4457450869724453</v>
      </c>
      <c r="T77" s="38">
        <f t="shared" si="42"/>
        <v>6</v>
      </c>
      <c r="U77" s="39">
        <f t="shared" si="43"/>
        <v>6</v>
      </c>
      <c r="V77" s="40">
        <f t="shared" si="44"/>
        <v>6</v>
      </c>
      <c r="W77" s="39">
        <f t="shared" si="45"/>
        <v>6</v>
      </c>
      <c r="X77" s="40">
        <f t="shared" si="46"/>
        <v>5.0150310326838854</v>
      </c>
      <c r="Y77" s="44">
        <f t="shared" si="47"/>
        <v>6</v>
      </c>
      <c r="Z77" s="40">
        <f t="shared" si="48"/>
        <v>2.9004975158446014</v>
      </c>
      <c r="AA77" s="37">
        <f t="shared" si="49"/>
        <v>6</v>
      </c>
      <c r="AB77" s="38">
        <f t="shared" si="50"/>
        <v>6</v>
      </c>
      <c r="AC77" s="39">
        <f t="shared" si="51"/>
        <v>6</v>
      </c>
      <c r="AD77" s="45">
        <f t="shared" si="52"/>
        <v>4.4894184156409773</v>
      </c>
      <c r="AE77" s="37">
        <f t="shared" si="53"/>
        <v>2.3748848988016942</v>
      </c>
    </row>
    <row r="78" spans="1:31" x14ac:dyDescent="0.25">
      <c r="A78" s="9" t="s">
        <v>119</v>
      </c>
      <c r="B78" s="10" t="s">
        <v>74</v>
      </c>
      <c r="C78" s="9">
        <v>0.38</v>
      </c>
      <c r="D78" s="188" t="s">
        <v>202</v>
      </c>
      <c r="E78" s="46">
        <f t="shared" si="27"/>
        <v>6</v>
      </c>
      <c r="F78" s="39">
        <f t="shared" si="28"/>
        <v>6</v>
      </c>
      <c r="G78" s="40">
        <f t="shared" si="29"/>
        <v>6</v>
      </c>
      <c r="H78" s="39">
        <f t="shared" si="30"/>
        <v>4.7108053585061507</v>
      </c>
      <c r="I78" s="40">
        <f t="shared" si="31"/>
        <v>6</v>
      </c>
      <c r="J78" s="39">
        <f t="shared" si="32"/>
        <v>6</v>
      </c>
      <c r="K78" s="40">
        <f t="shared" si="33"/>
        <v>4.4309905158335763</v>
      </c>
      <c r="L78" s="39">
        <f t="shared" si="34"/>
        <v>5.8261056745000968</v>
      </c>
      <c r="M78" s="41">
        <f t="shared" si="35"/>
        <v>6</v>
      </c>
      <c r="N78" s="42">
        <f t="shared" si="36"/>
        <v>4.0886873396044869</v>
      </c>
      <c r="O78" s="40">
        <f t="shared" si="37"/>
        <v>2.0053153693291508</v>
      </c>
      <c r="P78" s="37">
        <f t="shared" si="38"/>
        <v>1.725500526656577</v>
      </c>
      <c r="Q78" s="43">
        <f t="shared" si="39"/>
        <v>6</v>
      </c>
      <c r="R78" s="39">
        <f t="shared" si="40"/>
        <v>6</v>
      </c>
      <c r="S78" s="41">
        <f t="shared" si="41"/>
        <v>4.8257564348043989</v>
      </c>
      <c r="T78" s="38">
        <f t="shared" si="42"/>
        <v>6</v>
      </c>
      <c r="U78" s="39">
        <f t="shared" si="43"/>
        <v>6</v>
      </c>
      <c r="V78" s="40">
        <f t="shared" si="44"/>
        <v>6</v>
      </c>
      <c r="W78" s="39">
        <f t="shared" si="45"/>
        <v>6</v>
      </c>
      <c r="X78" s="40">
        <f t="shared" si="46"/>
        <v>6</v>
      </c>
      <c r="Y78" s="44">
        <f t="shared" si="47"/>
        <v>6</v>
      </c>
      <c r="Z78" s="40">
        <f t="shared" si="48"/>
        <v>4.0796281795768241</v>
      </c>
      <c r="AA78" s="37">
        <f t="shared" si="49"/>
        <v>6</v>
      </c>
      <c r="AB78" s="38">
        <f t="shared" si="50"/>
        <v>6</v>
      </c>
      <c r="AC78" s="39">
        <f t="shared" si="51"/>
        <v>6</v>
      </c>
      <c r="AD78" s="45">
        <f t="shared" si="52"/>
        <v>6</v>
      </c>
      <c r="AE78" s="37">
        <f t="shared" si="53"/>
        <v>3.3603688088865291</v>
      </c>
    </row>
    <row r="79" spans="1:31" x14ac:dyDescent="0.25">
      <c r="A79" s="9" t="s">
        <v>41</v>
      </c>
      <c r="B79" s="10" t="s">
        <v>75</v>
      </c>
      <c r="C79" s="9">
        <v>0.34</v>
      </c>
      <c r="D79" s="188" t="s">
        <v>202</v>
      </c>
      <c r="E79" s="46">
        <f t="shared" si="27"/>
        <v>6</v>
      </c>
      <c r="F79" s="39">
        <f t="shared" si="28"/>
        <v>6</v>
      </c>
      <c r="G79" s="40">
        <f t="shared" si="29"/>
        <v>6</v>
      </c>
      <c r="H79" s="39">
        <f t="shared" si="30"/>
        <v>5.2885471653892262</v>
      </c>
      <c r="I79" s="40">
        <f t="shared" si="31"/>
        <v>6</v>
      </c>
      <c r="J79" s="39">
        <f t="shared" si="32"/>
        <v>6</v>
      </c>
      <c r="K79" s="40">
        <f t="shared" si="33"/>
        <v>4.9875776353434089</v>
      </c>
      <c r="L79" s="39">
        <f t="shared" si="34"/>
        <v>6</v>
      </c>
      <c r="M79" s="41">
        <f t="shared" si="35"/>
        <v>6</v>
      </c>
      <c r="N79" s="42">
        <f t="shared" si="36"/>
        <v>4.593238791322662</v>
      </c>
      <c r="O79" s="40">
        <f t="shared" si="37"/>
        <v>2.2647642363090505</v>
      </c>
      <c r="P79" s="37">
        <f t="shared" si="38"/>
        <v>1.963794706263233</v>
      </c>
      <c r="Q79" s="43">
        <f t="shared" si="39"/>
        <v>6</v>
      </c>
      <c r="R79" s="39">
        <f t="shared" si="40"/>
        <v>6</v>
      </c>
      <c r="S79" s="41">
        <f t="shared" si="41"/>
        <v>5.4287866036049168</v>
      </c>
      <c r="T79" s="38">
        <f t="shared" si="42"/>
        <v>6</v>
      </c>
      <c r="U79" s="39">
        <f t="shared" si="43"/>
        <v>6</v>
      </c>
      <c r="V79" s="40">
        <f t="shared" si="44"/>
        <v>6</v>
      </c>
      <c r="W79" s="39">
        <f t="shared" si="45"/>
        <v>6</v>
      </c>
      <c r="X79" s="40">
        <f t="shared" si="46"/>
        <v>6</v>
      </c>
      <c r="Y79" s="44">
        <f t="shared" si="47"/>
        <v>6</v>
      </c>
      <c r="Z79" s="40">
        <f t="shared" si="48"/>
        <v>4.5948785536446852</v>
      </c>
      <c r="AA79" s="37">
        <f t="shared" si="49"/>
        <v>6</v>
      </c>
      <c r="AB79" s="38">
        <f t="shared" si="50"/>
        <v>6</v>
      </c>
      <c r="AC79" s="39">
        <f t="shared" si="51"/>
        <v>6</v>
      </c>
      <c r="AD79" s="45">
        <f t="shared" si="52"/>
        <v>6</v>
      </c>
      <c r="AE79" s="37">
        <f t="shared" si="53"/>
        <v>3.7910004334614147</v>
      </c>
    </row>
    <row r="80" spans="1:31" x14ac:dyDescent="0.25">
      <c r="A80" s="9" t="s">
        <v>133</v>
      </c>
      <c r="B80" s="10" t="s">
        <v>75</v>
      </c>
      <c r="C80" s="9">
        <v>0.35</v>
      </c>
      <c r="D80" s="188" t="s">
        <v>202</v>
      </c>
      <c r="E80" s="46">
        <f t="shared" si="27"/>
        <v>6</v>
      </c>
      <c r="F80" s="39">
        <f t="shared" si="28"/>
        <v>6</v>
      </c>
      <c r="G80" s="40">
        <f t="shared" si="29"/>
        <v>6</v>
      </c>
      <c r="H80" s="39">
        <f t="shared" si="30"/>
        <v>5.1317315320923926</v>
      </c>
      <c r="I80" s="40">
        <f t="shared" si="31"/>
        <v>6</v>
      </c>
      <c r="J80" s="39">
        <f t="shared" si="32"/>
        <v>6</v>
      </c>
      <c r="K80" s="40">
        <f t="shared" si="33"/>
        <v>4.8365039886193122</v>
      </c>
      <c r="L80" s="39">
        <f t="shared" si="34"/>
        <v>6</v>
      </c>
      <c r="M80" s="41">
        <f t="shared" si="35"/>
        <v>6</v>
      </c>
      <c r="N80" s="42">
        <f t="shared" si="36"/>
        <v>4.4562891115705856</v>
      </c>
      <c r="O80" s="40">
        <f t="shared" si="37"/>
        <v>2.1943424009859354</v>
      </c>
      <c r="P80" s="37">
        <f t="shared" si="38"/>
        <v>1.8991148575128556</v>
      </c>
      <c r="Q80" s="43">
        <f t="shared" si="39"/>
        <v>6</v>
      </c>
      <c r="R80" s="39">
        <f t="shared" si="40"/>
        <v>6</v>
      </c>
      <c r="S80" s="41">
        <f t="shared" si="41"/>
        <v>5.2651069863590632</v>
      </c>
      <c r="T80" s="38">
        <f t="shared" si="42"/>
        <v>6</v>
      </c>
      <c r="U80" s="39">
        <f t="shared" si="43"/>
        <v>6</v>
      </c>
      <c r="V80" s="40">
        <f t="shared" si="44"/>
        <v>6</v>
      </c>
      <c r="W80" s="39">
        <f t="shared" si="45"/>
        <v>6</v>
      </c>
      <c r="X80" s="40">
        <f t="shared" si="46"/>
        <v>6</v>
      </c>
      <c r="Y80" s="44">
        <f t="shared" si="47"/>
        <v>6</v>
      </c>
      <c r="Z80" s="40">
        <f t="shared" si="48"/>
        <v>4.4550248806834087</v>
      </c>
      <c r="AA80" s="37">
        <f t="shared" si="49"/>
        <v>6</v>
      </c>
      <c r="AB80" s="38">
        <f t="shared" si="50"/>
        <v>6</v>
      </c>
      <c r="AC80" s="39">
        <f t="shared" si="51"/>
        <v>6</v>
      </c>
      <c r="AD80" s="45">
        <f t="shared" si="52"/>
        <v>6</v>
      </c>
      <c r="AE80" s="37">
        <f t="shared" si="53"/>
        <v>3.6741147067910891</v>
      </c>
    </row>
    <row r="81" spans="1:31" x14ac:dyDescent="0.25">
      <c r="A81" s="9" t="s">
        <v>125</v>
      </c>
      <c r="B81" s="10" t="s">
        <v>74</v>
      </c>
      <c r="C81" s="9">
        <v>0.1</v>
      </c>
      <c r="D81" s="188" t="s">
        <v>203</v>
      </c>
      <c r="E81" s="46">
        <f t="shared" si="27"/>
        <v>6</v>
      </c>
      <c r="F81" s="39">
        <f t="shared" si="28"/>
        <v>6</v>
      </c>
      <c r="G81" s="40">
        <f t="shared" si="29"/>
        <v>6</v>
      </c>
      <c r="H81" s="39">
        <f t="shared" si="30"/>
        <v>6</v>
      </c>
      <c r="I81" s="40">
        <f t="shared" si="31"/>
        <v>6</v>
      </c>
      <c r="J81" s="39">
        <f t="shared" si="32"/>
        <v>6</v>
      </c>
      <c r="K81" s="40">
        <f t="shared" si="33"/>
        <v>6</v>
      </c>
      <c r="L81" s="39">
        <f t="shared" si="34"/>
        <v>6</v>
      </c>
      <c r="M81" s="41">
        <f t="shared" si="35"/>
        <v>6</v>
      </c>
      <c r="N81" s="42">
        <f t="shared" si="36"/>
        <v>6</v>
      </c>
      <c r="O81" s="40">
        <f t="shared" si="37"/>
        <v>6</v>
      </c>
      <c r="P81" s="37">
        <f t="shared" si="38"/>
        <v>6</v>
      </c>
      <c r="Q81" s="43">
        <f t="shared" si="39"/>
        <v>6</v>
      </c>
      <c r="R81" s="39">
        <f t="shared" si="40"/>
        <v>6</v>
      </c>
      <c r="S81" s="41">
        <f t="shared" si="41"/>
        <v>6</v>
      </c>
      <c r="T81" s="38">
        <f t="shared" si="42"/>
        <v>6</v>
      </c>
      <c r="U81" s="39">
        <f t="shared" si="43"/>
        <v>6</v>
      </c>
      <c r="V81" s="40">
        <f t="shared" si="44"/>
        <v>6</v>
      </c>
      <c r="W81" s="39">
        <f t="shared" si="45"/>
        <v>6</v>
      </c>
      <c r="X81" s="40">
        <f t="shared" si="46"/>
        <v>6</v>
      </c>
      <c r="Y81" s="44">
        <f t="shared" si="47"/>
        <v>6</v>
      </c>
      <c r="Z81" s="40">
        <f t="shared" si="48"/>
        <v>6</v>
      </c>
      <c r="AA81" s="37">
        <f t="shared" si="49"/>
        <v>6</v>
      </c>
      <c r="AB81" s="38">
        <f t="shared" si="50"/>
        <v>6</v>
      </c>
      <c r="AC81" s="39">
        <f t="shared" si="51"/>
        <v>6</v>
      </c>
      <c r="AD81" s="45">
        <f t="shared" si="52"/>
        <v>6</v>
      </c>
      <c r="AE81" s="37">
        <f t="shared" si="53"/>
        <v>6</v>
      </c>
    </row>
    <row r="82" spans="1:31" x14ac:dyDescent="0.25">
      <c r="A82" s="9" t="s">
        <v>124</v>
      </c>
      <c r="B82" s="10" t="s">
        <v>74</v>
      </c>
      <c r="C82" s="9">
        <v>0.3</v>
      </c>
      <c r="D82" s="188" t="s">
        <v>202</v>
      </c>
      <c r="E82" s="46">
        <f t="shared" si="27"/>
        <v>6</v>
      </c>
      <c r="F82" s="39">
        <f t="shared" si="28"/>
        <v>6</v>
      </c>
      <c r="G82" s="40">
        <f t="shared" si="29"/>
        <v>6</v>
      </c>
      <c r="H82" s="39">
        <f t="shared" si="30"/>
        <v>6</v>
      </c>
      <c r="I82" s="40">
        <f t="shared" si="31"/>
        <v>6</v>
      </c>
      <c r="J82" s="39">
        <f t="shared" si="32"/>
        <v>6</v>
      </c>
      <c r="K82" s="40">
        <f t="shared" si="33"/>
        <v>5.6925879867225309</v>
      </c>
      <c r="L82" s="39">
        <f t="shared" si="34"/>
        <v>6</v>
      </c>
      <c r="M82" s="41">
        <f t="shared" si="35"/>
        <v>6</v>
      </c>
      <c r="N82" s="42">
        <f t="shared" si="36"/>
        <v>5.2323372968323509</v>
      </c>
      <c r="O82" s="40">
        <f t="shared" si="37"/>
        <v>2.5933994678169245</v>
      </c>
      <c r="P82" s="37">
        <f t="shared" si="38"/>
        <v>2.2656340004316644</v>
      </c>
      <c r="Q82" s="43">
        <f t="shared" si="39"/>
        <v>6</v>
      </c>
      <c r="R82" s="39">
        <f t="shared" si="40"/>
        <v>6</v>
      </c>
      <c r="S82" s="41">
        <f t="shared" si="41"/>
        <v>6</v>
      </c>
      <c r="T82" s="38">
        <f t="shared" si="42"/>
        <v>6</v>
      </c>
      <c r="U82" s="39">
        <f t="shared" si="43"/>
        <v>6</v>
      </c>
      <c r="V82" s="40">
        <f t="shared" si="44"/>
        <v>6</v>
      </c>
      <c r="W82" s="39">
        <f t="shared" si="45"/>
        <v>6</v>
      </c>
      <c r="X82" s="40">
        <f t="shared" si="46"/>
        <v>6</v>
      </c>
      <c r="Y82" s="44">
        <f t="shared" si="47"/>
        <v>6</v>
      </c>
      <c r="Z82" s="40">
        <f t="shared" si="48"/>
        <v>5.247529027463977</v>
      </c>
      <c r="AA82" s="37">
        <f t="shared" si="49"/>
        <v>6</v>
      </c>
      <c r="AB82" s="38">
        <f t="shared" si="50"/>
        <v>6</v>
      </c>
      <c r="AC82" s="39">
        <f t="shared" si="51"/>
        <v>6</v>
      </c>
      <c r="AD82" s="45">
        <f t="shared" si="52"/>
        <v>6</v>
      </c>
      <c r="AE82" s="37">
        <f t="shared" si="53"/>
        <v>4.3364671579229377</v>
      </c>
    </row>
    <row r="83" spans="1:31" x14ac:dyDescent="0.25">
      <c r="A83" s="9" t="s">
        <v>117</v>
      </c>
      <c r="B83" s="10" t="s">
        <v>79</v>
      </c>
      <c r="C83" s="9">
        <v>0.38</v>
      </c>
      <c r="D83" s="188" t="s">
        <v>202</v>
      </c>
      <c r="E83" s="46">
        <f t="shared" si="27"/>
        <v>6</v>
      </c>
      <c r="F83" s="39">
        <f t="shared" si="28"/>
        <v>6</v>
      </c>
      <c r="G83" s="40">
        <f t="shared" si="29"/>
        <v>6</v>
      </c>
      <c r="H83" s="39">
        <f t="shared" si="30"/>
        <v>4.7108053585061507</v>
      </c>
      <c r="I83" s="40">
        <f t="shared" si="31"/>
        <v>6</v>
      </c>
      <c r="J83" s="39">
        <f t="shared" si="32"/>
        <v>6</v>
      </c>
      <c r="K83" s="40">
        <f t="shared" si="33"/>
        <v>4.4309905158335763</v>
      </c>
      <c r="L83" s="39">
        <f t="shared" si="34"/>
        <v>5.8261056745000968</v>
      </c>
      <c r="M83" s="41">
        <f t="shared" si="35"/>
        <v>6</v>
      </c>
      <c r="N83" s="42">
        <f t="shared" si="36"/>
        <v>4.0886873396044869</v>
      </c>
      <c r="O83" s="40">
        <f t="shared" si="37"/>
        <v>2.0053153693291508</v>
      </c>
      <c r="P83" s="37">
        <f t="shared" si="38"/>
        <v>1.725500526656577</v>
      </c>
      <c r="Q83" s="43">
        <f t="shared" si="39"/>
        <v>6</v>
      </c>
      <c r="R83" s="39">
        <f t="shared" si="40"/>
        <v>6</v>
      </c>
      <c r="S83" s="41">
        <f t="shared" si="41"/>
        <v>4.8257564348043989</v>
      </c>
      <c r="T83" s="38">
        <f t="shared" si="42"/>
        <v>6</v>
      </c>
      <c r="U83" s="39">
        <f t="shared" si="43"/>
        <v>6</v>
      </c>
      <c r="V83" s="40">
        <f t="shared" si="44"/>
        <v>6</v>
      </c>
      <c r="W83" s="39">
        <f t="shared" si="45"/>
        <v>6</v>
      </c>
      <c r="X83" s="40">
        <f t="shared" si="46"/>
        <v>6</v>
      </c>
      <c r="Y83" s="44">
        <f t="shared" si="47"/>
        <v>6</v>
      </c>
      <c r="Z83" s="40">
        <f t="shared" si="48"/>
        <v>4.0796281795768241</v>
      </c>
      <c r="AA83" s="37">
        <f t="shared" si="49"/>
        <v>6</v>
      </c>
      <c r="AB83" s="38">
        <f t="shared" si="50"/>
        <v>6</v>
      </c>
      <c r="AC83" s="39">
        <f t="shared" si="51"/>
        <v>6</v>
      </c>
      <c r="AD83" s="45">
        <f t="shared" si="52"/>
        <v>6</v>
      </c>
      <c r="AE83" s="37">
        <f t="shared" si="53"/>
        <v>3.3603688088865291</v>
      </c>
    </row>
    <row r="84" spans="1:31" x14ac:dyDescent="0.25">
      <c r="A84" s="9" t="s">
        <v>42</v>
      </c>
      <c r="B84" s="10" t="s">
        <v>76</v>
      </c>
      <c r="C84" s="9">
        <v>0.6</v>
      </c>
      <c r="D84" s="188" t="s">
        <v>203</v>
      </c>
      <c r="E84" s="46">
        <f t="shared" si="27"/>
        <v>4.2296456415616079</v>
      </c>
      <c r="F84" s="39">
        <f t="shared" si="28"/>
        <v>5.1132185753837378</v>
      </c>
      <c r="G84" s="40">
        <f t="shared" si="29"/>
        <v>6</v>
      </c>
      <c r="H84" s="39">
        <f t="shared" si="30"/>
        <v>2.9101767270538952</v>
      </c>
      <c r="I84" s="40">
        <f t="shared" si="31"/>
        <v>3.7937496608760246</v>
      </c>
      <c r="J84" s="39">
        <f t="shared" si="32"/>
        <v>6</v>
      </c>
      <c r="K84" s="40">
        <f t="shared" si="33"/>
        <v>2.6962939933612655</v>
      </c>
      <c r="L84" s="39">
        <f t="shared" si="34"/>
        <v>3.5798669271833954</v>
      </c>
      <c r="M84" s="41">
        <f t="shared" si="35"/>
        <v>6</v>
      </c>
      <c r="N84" s="42">
        <f t="shared" si="36"/>
        <v>2.5161686484161754</v>
      </c>
      <c r="O84" s="40">
        <f t="shared" si="37"/>
        <v>1.1966997339084624</v>
      </c>
      <c r="P84" s="37">
        <f t="shared" si="38"/>
        <v>0.98281700021583207</v>
      </c>
      <c r="Q84" s="43">
        <f t="shared" si="39"/>
        <v>4.1655047915508163</v>
      </c>
      <c r="R84" s="39">
        <f t="shared" si="40"/>
        <v>3.9516220578581871</v>
      </c>
      <c r="S84" s="41">
        <f t="shared" si="41"/>
        <v>2.9463124087094532</v>
      </c>
      <c r="T84" s="38">
        <f t="shared" si="42"/>
        <v>6</v>
      </c>
      <c r="U84" s="39">
        <f t="shared" si="43"/>
        <v>6</v>
      </c>
      <c r="V84" s="40">
        <f t="shared" si="44"/>
        <v>6</v>
      </c>
      <c r="W84" s="39">
        <f t="shared" si="45"/>
        <v>6</v>
      </c>
      <c r="X84" s="40">
        <f t="shared" si="46"/>
        <v>4.3063602283260343</v>
      </c>
      <c r="Y84" s="44">
        <f t="shared" si="47"/>
        <v>6</v>
      </c>
      <c r="Z84" s="40">
        <f t="shared" si="48"/>
        <v>2.4737645137319886</v>
      </c>
      <c r="AA84" s="37">
        <f t="shared" si="49"/>
        <v>6</v>
      </c>
      <c r="AB84" s="38">
        <f t="shared" si="50"/>
        <v>6</v>
      </c>
      <c r="AC84" s="39">
        <f t="shared" si="51"/>
        <v>5.8418136377680456</v>
      </c>
      <c r="AD84" s="45">
        <f t="shared" si="52"/>
        <v>3.8508292935555151</v>
      </c>
      <c r="AE84" s="37">
        <f t="shared" si="53"/>
        <v>2.0182335789614689</v>
      </c>
    </row>
    <row r="85" spans="1:31" x14ac:dyDescent="0.25">
      <c r="A85" s="9" t="s">
        <v>43</v>
      </c>
      <c r="B85" s="10" t="s">
        <v>75</v>
      </c>
      <c r="C85" s="9">
        <v>0.33</v>
      </c>
      <c r="D85" s="213" t="s">
        <v>238</v>
      </c>
      <c r="E85" s="46">
        <f t="shared" si="27"/>
        <v>6</v>
      </c>
      <c r="F85" s="39">
        <f t="shared" si="28"/>
        <v>6</v>
      </c>
      <c r="G85" s="40">
        <f t="shared" si="29"/>
        <v>6</v>
      </c>
      <c r="H85" s="39">
        <f t="shared" si="30"/>
        <v>5.4548667764616274</v>
      </c>
      <c r="I85" s="40">
        <f t="shared" si="31"/>
        <v>6</v>
      </c>
      <c r="J85" s="39">
        <f t="shared" si="32"/>
        <v>6</v>
      </c>
      <c r="K85" s="40">
        <f t="shared" si="33"/>
        <v>5.1478072606568448</v>
      </c>
      <c r="L85" s="39">
        <f t="shared" si="34"/>
        <v>6</v>
      </c>
      <c r="M85" s="41">
        <f t="shared" si="35"/>
        <v>6</v>
      </c>
      <c r="N85" s="42">
        <f t="shared" si="36"/>
        <v>4.7384884516657726</v>
      </c>
      <c r="O85" s="40">
        <f t="shared" si="37"/>
        <v>2.339454061651749</v>
      </c>
      <c r="P85" s="37">
        <f t="shared" si="38"/>
        <v>2.0323945458469677</v>
      </c>
      <c r="Q85" s="43">
        <f t="shared" si="39"/>
        <v>6</v>
      </c>
      <c r="R85" s="39">
        <f t="shared" si="40"/>
        <v>6</v>
      </c>
      <c r="S85" s="41">
        <f t="shared" si="41"/>
        <v>5.6023861976535505</v>
      </c>
      <c r="T85" s="38">
        <f t="shared" si="42"/>
        <v>6</v>
      </c>
      <c r="U85" s="39">
        <f t="shared" si="43"/>
        <v>6</v>
      </c>
      <c r="V85" s="40">
        <f t="shared" si="44"/>
        <v>6</v>
      </c>
      <c r="W85" s="39">
        <f t="shared" si="45"/>
        <v>6</v>
      </c>
      <c r="X85" s="40">
        <f t="shared" si="46"/>
        <v>6</v>
      </c>
      <c r="Y85" s="44">
        <f t="shared" si="47"/>
        <v>6</v>
      </c>
      <c r="Z85" s="40">
        <f t="shared" si="48"/>
        <v>4.7432082067854324</v>
      </c>
      <c r="AA85" s="37">
        <f t="shared" si="49"/>
        <v>6</v>
      </c>
      <c r="AB85" s="38">
        <f t="shared" si="50"/>
        <v>6</v>
      </c>
      <c r="AC85" s="39">
        <f t="shared" si="51"/>
        <v>6</v>
      </c>
      <c r="AD85" s="45">
        <f t="shared" si="52"/>
        <v>6</v>
      </c>
      <c r="AE85" s="37">
        <f t="shared" si="53"/>
        <v>3.9149701435663058</v>
      </c>
    </row>
    <row r="86" spans="1:31" x14ac:dyDescent="0.25">
      <c r="A86" s="9" t="s">
        <v>44</v>
      </c>
      <c r="B86" s="10" t="s">
        <v>77</v>
      </c>
      <c r="C86" s="9">
        <v>0.56999999999999995</v>
      </c>
      <c r="D86" s="188" t="s">
        <v>202</v>
      </c>
      <c r="E86" s="46">
        <f t="shared" si="27"/>
        <v>4.4627848858543242</v>
      </c>
      <c r="F86" s="39">
        <f t="shared" si="28"/>
        <v>5.3928616582986715</v>
      </c>
      <c r="G86" s="40">
        <f t="shared" si="29"/>
        <v>6</v>
      </c>
      <c r="H86" s="39">
        <f t="shared" si="30"/>
        <v>3.0738702390040999</v>
      </c>
      <c r="I86" s="40">
        <f t="shared" si="31"/>
        <v>4.0039470114484477</v>
      </c>
      <c r="J86" s="39">
        <f t="shared" si="32"/>
        <v>6</v>
      </c>
      <c r="K86" s="40">
        <f t="shared" si="33"/>
        <v>2.8539936772223848</v>
      </c>
      <c r="L86" s="39">
        <f t="shared" si="34"/>
        <v>3.7840704496667321</v>
      </c>
      <c r="M86" s="41">
        <f t="shared" si="35"/>
        <v>6</v>
      </c>
      <c r="N86" s="42">
        <f t="shared" si="36"/>
        <v>2.659124893069658</v>
      </c>
      <c r="O86" s="40">
        <f t="shared" si="37"/>
        <v>1.2702102462194342</v>
      </c>
      <c r="P86" s="37">
        <f t="shared" si="38"/>
        <v>1.050333684437718</v>
      </c>
      <c r="Q86" s="43">
        <f t="shared" si="39"/>
        <v>4.3952682016324385</v>
      </c>
      <c r="R86" s="39">
        <f t="shared" si="40"/>
        <v>4.1753916398507238</v>
      </c>
      <c r="S86" s="41">
        <f t="shared" si="41"/>
        <v>3.1171709565362669</v>
      </c>
      <c r="T86" s="38">
        <f t="shared" si="42"/>
        <v>6</v>
      </c>
      <c r="U86" s="39">
        <f t="shared" si="43"/>
        <v>6</v>
      </c>
      <c r="V86" s="40">
        <f t="shared" si="44"/>
        <v>6</v>
      </c>
      <c r="W86" s="39">
        <f t="shared" si="45"/>
        <v>6</v>
      </c>
      <c r="X86" s="40">
        <f t="shared" si="46"/>
        <v>4.5488002403431951</v>
      </c>
      <c r="Y86" s="44">
        <f t="shared" si="47"/>
        <v>6</v>
      </c>
      <c r="Z86" s="40">
        <f t="shared" si="48"/>
        <v>2.6197521197178828</v>
      </c>
      <c r="AA86" s="37">
        <f t="shared" si="49"/>
        <v>6</v>
      </c>
      <c r="AB86" s="38">
        <f t="shared" si="50"/>
        <v>6</v>
      </c>
      <c r="AC86" s="39">
        <f t="shared" si="51"/>
        <v>6</v>
      </c>
      <c r="AD86" s="45">
        <f t="shared" si="52"/>
        <v>4.0692939932163306</v>
      </c>
      <c r="AE86" s="37">
        <f t="shared" si="53"/>
        <v>2.1402458725910196</v>
      </c>
    </row>
    <row r="87" spans="1:31" x14ac:dyDescent="0.25">
      <c r="A87" s="9" t="s">
        <v>45</v>
      </c>
      <c r="B87" s="10" t="s">
        <v>75</v>
      </c>
      <c r="C87" s="9">
        <v>0.33</v>
      </c>
      <c r="D87" s="213" t="s">
        <v>238</v>
      </c>
      <c r="E87" s="46">
        <f t="shared" ref="E87:E124" si="54">IF(((($E$7/2)^2-($C$6/2)^2)*PI()/$C87/1000)-0.2&gt;6,6,((($E$7/2)^2-($C$6/2)^2)*PI()/$C87/1000)-0.2)</f>
        <v>6</v>
      </c>
      <c r="F87" s="39">
        <f t="shared" ref="F87:F124" si="55">IF(((($K$7/2)^2-($C$6/2)^2)*PI()/$C87/1000)-0.2&gt;6,6,((($K$7/2)^2-($C$6/2)^2)*PI()/$C87/1000)-0.2)</f>
        <v>6</v>
      </c>
      <c r="G87" s="40">
        <f t="shared" ref="G87:G124" si="56">IF(((($G$7/2)^2-($C$6/2)^2)*PI()/$C87/1000)-0.2&gt;6,6,((($G$7/2)^2-($C$6/2)^2)*PI()/$C87/1000)-0.2)</f>
        <v>6</v>
      </c>
      <c r="H87" s="39">
        <f t="shared" ref="H87:H124" si="57">IF(((($E$7/2)^2-($L$6/2)^2)*PI()/$C87/1000)-0.2&gt;6,6,((($E$7/2)^2-($L$6/2)^2)*PI()/$C87/1000)-0.2)</f>
        <v>5.4548667764616274</v>
      </c>
      <c r="I87" s="40">
        <f t="shared" ref="I87:I124" si="58">IF(((($K$7/2)^2-($L$6/2)^2)*PI()/$C87/1000)-0.2&gt;6,6,((($K$7/2)^2-($L$6/2)^2)*PI()/$C87/1000)-0.2)</f>
        <v>6</v>
      </c>
      <c r="J87" s="39">
        <f t="shared" ref="J87:J124" si="59">IF(((($G$7/2)^2-($L$6/2)^2)*PI()/$C87/1000)-0.2&gt;6,6,((($G$7/2)^2-($L$6/2)^2)*PI()/$C87/1000)-0.2)</f>
        <v>6</v>
      </c>
      <c r="K87" s="40">
        <f t="shared" ref="K87:K124" si="60">IF(((($E$7/2)^2-($K$6/2)^2)*PI()/$C87/1000)-0.3&gt;6,6,((($E$7/2)^2-($K$6/2)^2)*PI()/$C87/1000)-0.3)</f>
        <v>5.1478072606568448</v>
      </c>
      <c r="L87" s="39">
        <f t="shared" ref="L87:L124" si="61">IF(((($K$7/2)^2-($K$6/2)^2)*PI()/$C87/1000)-0.3&gt;6,6,((($K$7/2)^2-($K$6/2)^2)*PI()/$C87/1000)-0.3)</f>
        <v>6</v>
      </c>
      <c r="M87" s="41">
        <f t="shared" ref="M87:M124" si="62">IF(((($G$7/2)^2-($K$6/2)^2)*PI()/$C87/1000)-0.3&gt;6,6,((($G$7/2)^2-($K$6/2)^2)*PI()/$C87/1000)-0.3)</f>
        <v>6</v>
      </c>
      <c r="N87" s="42">
        <f t="shared" ref="N87:N124" si="63">IF(((($N$7/2)^2-($C$6/2)^2)*PI()/$C87/1000)-0.2&gt;6,6,((($N$7/2)^2-($C$6/2)^2)*PI()/$C87/1000)-0.2)</f>
        <v>4.7384884516657726</v>
      </c>
      <c r="O87" s="40">
        <f t="shared" ref="O87:O124" si="64">IF(((($N$7/2)^2-($L$6/2)^2)*PI()/$C87/1000)-0.2&gt;6,6,((($N$7/2)^2-($L$6/2)^2)*PI()/$C87/1000)-0.2)</f>
        <v>2.339454061651749</v>
      </c>
      <c r="P87" s="37">
        <f t="shared" ref="P87:P124" si="65">IF(((($N$7/2)^2-($K$6/2)^2)*PI()/$C87/1000)-0.3&gt;6,6,((($N$7/2)^2-($K$6/2)^2)*PI()/$C87/1000)-0.3)</f>
        <v>2.0323945458469677</v>
      </c>
      <c r="Q87" s="43">
        <f t="shared" ref="Q87:Q124" si="66">IF(((($Q$7/2)^2-($Q$6/2)^2)*PI()/$C87/1000)-0.2&gt;6,6,((($Q$7/2)^2-($Q$6/2)^2)*PI()/$C87/1000)-0.2)</f>
        <v>6</v>
      </c>
      <c r="R87" s="39">
        <f t="shared" ref="R87:R124" si="67">IF(((($R$7/2)^2-($R$6/2)^2)*PI()/$C87/1000)-0.3&gt;6,6,((($R$7/2)^2-($R$6/2)^2)*PI()/$C87/1000)-0.3)</f>
        <v>6</v>
      </c>
      <c r="S87" s="41">
        <f t="shared" ref="S87:S124" si="68">IF(((($S$7/2)^2-($S$6/2)^2)*PI()/$C87/1000)-0.3&gt;6,6,((($S$7/2)^2-($S$6/2)^2)*PI()/$C87/1000)-0.3)</f>
        <v>5.6023861976535505</v>
      </c>
      <c r="T87" s="38">
        <f t="shared" ref="T87:T124" si="69">IF(((($P$7/2)^2-($P$6/2)^2)*PI()/$C87/1000)-0.2&gt;6,6,((($P$7/2)^2-($P$6/2)^2)*PI()/$C87/1000)-0.2)</f>
        <v>6</v>
      </c>
      <c r="U87" s="39">
        <f t="shared" ref="U87:U124" si="70">IF(((($T$7/2)^2-($P$6/2)^2)*PI()/$C87/1000)-0.2&gt;6,6,((($T$7/2)^2-($P$6/2)^2)*PI()/$C87/1000)-0.2)</f>
        <v>6</v>
      </c>
      <c r="V87" s="40">
        <f t="shared" ref="V87:V124" si="71">IF(((($P$7/2)^2-($T$6/2)^2)*PI()/$C87/1000)-0.3&gt;6,6,((($P$7/2)^2-($T$6/2)^2)*PI()/$C87/1000)-0.3)</f>
        <v>6</v>
      </c>
      <c r="W87" s="39">
        <f t="shared" ref="W87:W124" si="72">IF(((($T$7/2)^2-($T$6/2)^2)*PI()/$C87/1000)-0.3&gt;6,6,((($T$7/2)^2-($T$6/2)^2)*PI()/$C87/1000)-0.3)</f>
        <v>6</v>
      </c>
      <c r="X87" s="40">
        <f t="shared" ref="X87:X124" si="73">IF(((($P$7/2)^2-($U$6/2)^2)*PI()/$C87/1000)-0.3&gt;6,6,((($P$7/2)^2-($U$6/2)^2)*PI()/$C87/1000)-0.3)</f>
        <v>6</v>
      </c>
      <c r="Y87" s="44">
        <f t="shared" ref="Y87:Y124" si="74">IF(((($T$7/2)^2-($U$6/2)^2)*PI()/$C87/1000)-0.3&gt;6,6,((($T$7/2)^2-($U$6/2)^2)*PI()/$C87/1000)-0.3)</f>
        <v>6</v>
      </c>
      <c r="Z87" s="40">
        <f t="shared" ref="Z87:Z124" si="75">IF(((($Z$7/2)^2-($Z$6/2)^2)*PI()/$C87/1000)-0.3&gt;6,6,((($Z$7/2)^2-($Z$6/2)^2)*PI()/$C87/1000)-0.3)</f>
        <v>4.7432082067854324</v>
      </c>
      <c r="AA87" s="37">
        <f t="shared" ref="AA87:AA124" si="76">IF(((($AA$7/2)^2-($AA$6/2)^2)*PI()/$C87/1000)-0.2&gt;6,6,((($AA$7/2)^2-($AA$6/2)^2)*PI()/$C87/1000)-0.2)</f>
        <v>6</v>
      </c>
      <c r="AB87" s="38">
        <f t="shared" ref="AB87:AB124" si="77">IF(((($U$7/2)^2-($P$6/2)^2)*PI()/$C87/1000)-0.2&gt;6,6,((($U$7/2)^2-($P$6/2)^2)*PI()/$C87/1000)-0.2)</f>
        <v>6</v>
      </c>
      <c r="AC87" s="39">
        <f t="shared" ref="AC87:AC124" si="78">IF(((($U$7/2)^2-($T$6/2)^2)*PI()/$C87/1000)-0.3&gt;6,6,((($U$7/2)^2-($T$6/2)^2)*PI()/$C87/1000)-0.3)</f>
        <v>6</v>
      </c>
      <c r="AD87" s="45">
        <f t="shared" ref="AD87:AD124" si="79">IF(((($U$7/2)^2-($U$6/2)^2)*PI()/$C87/1000)-0.3&gt;6,6,((($U$7/2)^2-($U$6/2)^2)*PI()/$C87/1000)-0.3)</f>
        <v>6</v>
      </c>
      <c r="AE87" s="37">
        <f t="shared" ref="AE87:AE124" si="80">IF(((($AE$7/2)^2-($AE$6/2)^2)*PI()/$C87/1000)-0.3&gt;6,6,((($AE$7/2)^2-($AE$6/2)^2)*PI()/$C87/1000)-0.3)</f>
        <v>3.9149701435663058</v>
      </c>
    </row>
    <row r="88" spans="1:31" ht="14.25" customHeight="1" x14ac:dyDescent="0.25">
      <c r="A88" s="9" t="s">
        <v>108</v>
      </c>
      <c r="B88" s="10" t="s">
        <v>74</v>
      </c>
      <c r="C88" s="9">
        <v>0.25</v>
      </c>
      <c r="D88" s="188" t="s">
        <v>203</v>
      </c>
      <c r="E88" s="46">
        <f t="shared" si="54"/>
        <v>6</v>
      </c>
      <c r="F88" s="39">
        <f t="shared" si="55"/>
        <v>6</v>
      </c>
      <c r="G88" s="40">
        <f t="shared" si="56"/>
        <v>6</v>
      </c>
      <c r="H88" s="39">
        <f t="shared" si="57"/>
        <v>6</v>
      </c>
      <c r="I88" s="40">
        <f t="shared" si="58"/>
        <v>6</v>
      </c>
      <c r="J88" s="39">
        <f t="shared" si="59"/>
        <v>6</v>
      </c>
      <c r="K88" s="40">
        <f t="shared" si="60"/>
        <v>6</v>
      </c>
      <c r="L88" s="39">
        <f t="shared" si="61"/>
        <v>6</v>
      </c>
      <c r="M88" s="41">
        <f t="shared" si="62"/>
        <v>6</v>
      </c>
      <c r="N88" s="42">
        <f t="shared" si="63"/>
        <v>6</v>
      </c>
      <c r="O88" s="40">
        <f t="shared" si="64"/>
        <v>3.1520793613803093</v>
      </c>
      <c r="P88" s="37">
        <f t="shared" si="65"/>
        <v>2.7787608005179973</v>
      </c>
      <c r="Q88" s="43">
        <f t="shared" si="66"/>
        <v>6</v>
      </c>
      <c r="R88" s="39">
        <f t="shared" si="67"/>
        <v>6</v>
      </c>
      <c r="S88" s="41">
        <f t="shared" si="68"/>
        <v>6</v>
      </c>
      <c r="T88" s="38">
        <f t="shared" si="69"/>
        <v>6</v>
      </c>
      <c r="U88" s="39">
        <f t="shared" si="70"/>
        <v>6</v>
      </c>
      <c r="V88" s="40">
        <f t="shared" si="71"/>
        <v>6</v>
      </c>
      <c r="W88" s="39">
        <f t="shared" si="72"/>
        <v>6</v>
      </c>
      <c r="X88" s="40">
        <f t="shared" si="73"/>
        <v>6</v>
      </c>
      <c r="Y88" s="44">
        <f t="shared" si="74"/>
        <v>6</v>
      </c>
      <c r="Z88" s="40">
        <f t="shared" si="75"/>
        <v>6</v>
      </c>
      <c r="AA88" s="37">
        <f t="shared" si="76"/>
        <v>6</v>
      </c>
      <c r="AB88" s="38">
        <f t="shared" si="77"/>
        <v>6</v>
      </c>
      <c r="AC88" s="39">
        <f t="shared" si="78"/>
        <v>6</v>
      </c>
      <c r="AD88" s="45">
        <f t="shared" si="79"/>
        <v>6</v>
      </c>
      <c r="AE88" s="37">
        <f t="shared" si="80"/>
        <v>5.2637605895075241</v>
      </c>
    </row>
    <row r="89" spans="1:31" ht="14.25" customHeight="1" x14ac:dyDescent="0.25">
      <c r="A89" s="9" t="s">
        <v>267</v>
      </c>
      <c r="B89" s="10" t="s">
        <v>74</v>
      </c>
      <c r="C89" s="9">
        <v>0.24</v>
      </c>
      <c r="D89" s="213" t="s">
        <v>238</v>
      </c>
      <c r="E89" s="46">
        <f t="shared" si="54"/>
        <v>6</v>
      </c>
      <c r="F89" s="39">
        <f t="shared" si="55"/>
        <v>6</v>
      </c>
      <c r="G89" s="40">
        <f t="shared" si="56"/>
        <v>6</v>
      </c>
      <c r="H89" s="39">
        <f t="shared" si="57"/>
        <v>6</v>
      </c>
      <c r="I89" s="40">
        <f t="shared" si="58"/>
        <v>6</v>
      </c>
      <c r="J89" s="39">
        <f t="shared" si="59"/>
        <v>6</v>
      </c>
      <c r="K89" s="40">
        <f t="shared" si="60"/>
        <v>6</v>
      </c>
      <c r="L89" s="39">
        <f t="shared" si="61"/>
        <v>6</v>
      </c>
      <c r="M89" s="41">
        <f t="shared" si="62"/>
        <v>6</v>
      </c>
      <c r="N89" s="42">
        <f t="shared" si="63"/>
        <v>6</v>
      </c>
      <c r="O89" s="40">
        <f t="shared" si="64"/>
        <v>3.2917493347711555</v>
      </c>
      <c r="P89" s="37">
        <f t="shared" si="65"/>
        <v>2.9070425005395806</v>
      </c>
      <c r="Q89" s="43">
        <f t="shared" si="66"/>
        <v>6</v>
      </c>
      <c r="R89" s="39">
        <f t="shared" si="67"/>
        <v>6</v>
      </c>
      <c r="S89" s="41">
        <f t="shared" si="68"/>
        <v>6</v>
      </c>
      <c r="T89" s="38">
        <f t="shared" si="69"/>
        <v>6</v>
      </c>
      <c r="U89" s="39">
        <f t="shared" si="70"/>
        <v>6</v>
      </c>
      <c r="V89" s="40">
        <f t="shared" si="71"/>
        <v>6</v>
      </c>
      <c r="W89" s="39">
        <f t="shared" si="72"/>
        <v>6</v>
      </c>
      <c r="X89" s="40">
        <f t="shared" si="73"/>
        <v>6</v>
      </c>
      <c r="Y89" s="44">
        <f t="shared" si="74"/>
        <v>6</v>
      </c>
      <c r="Z89" s="40">
        <f t="shared" si="75"/>
        <v>6</v>
      </c>
      <c r="AA89" s="37">
        <f t="shared" si="76"/>
        <v>6</v>
      </c>
      <c r="AB89" s="38">
        <f t="shared" si="77"/>
        <v>6</v>
      </c>
      <c r="AC89" s="39">
        <f t="shared" si="78"/>
        <v>6</v>
      </c>
      <c r="AD89" s="45">
        <f t="shared" si="79"/>
        <v>6</v>
      </c>
      <c r="AE89" s="37">
        <f t="shared" si="80"/>
        <v>5.495583947403671</v>
      </c>
    </row>
    <row r="90" spans="1:31" ht="14.25" customHeight="1" x14ac:dyDescent="0.25">
      <c r="A90" s="9" t="s">
        <v>254</v>
      </c>
      <c r="B90" s="10" t="s">
        <v>74</v>
      </c>
      <c r="C90" s="9">
        <v>0.35</v>
      </c>
      <c r="D90" s="230" t="s">
        <v>203</v>
      </c>
      <c r="E90" s="46">
        <f t="shared" si="54"/>
        <v>6</v>
      </c>
      <c r="F90" s="39">
        <f t="shared" si="55"/>
        <v>6</v>
      </c>
      <c r="G90" s="40">
        <f t="shared" si="56"/>
        <v>6</v>
      </c>
      <c r="H90" s="39">
        <f t="shared" si="57"/>
        <v>5.1317315320923926</v>
      </c>
      <c r="I90" s="40">
        <f t="shared" si="58"/>
        <v>6</v>
      </c>
      <c r="J90" s="39">
        <f t="shared" si="59"/>
        <v>6</v>
      </c>
      <c r="K90" s="40">
        <f t="shared" si="60"/>
        <v>4.8365039886193122</v>
      </c>
      <c r="L90" s="39">
        <f t="shared" si="61"/>
        <v>6</v>
      </c>
      <c r="M90" s="41">
        <f t="shared" si="62"/>
        <v>6</v>
      </c>
      <c r="N90" s="42">
        <f t="shared" si="63"/>
        <v>4.4562891115705856</v>
      </c>
      <c r="O90" s="40">
        <f t="shared" si="64"/>
        <v>2.1943424009859354</v>
      </c>
      <c r="P90" s="37">
        <f t="shared" si="65"/>
        <v>1.8991148575128556</v>
      </c>
      <c r="Q90" s="43">
        <f t="shared" si="66"/>
        <v>6</v>
      </c>
      <c r="R90" s="39">
        <f t="shared" si="67"/>
        <v>6</v>
      </c>
      <c r="S90" s="41">
        <f t="shared" si="68"/>
        <v>5.2651069863590632</v>
      </c>
      <c r="T90" s="38">
        <f t="shared" si="69"/>
        <v>6</v>
      </c>
      <c r="U90" s="39">
        <f t="shared" si="70"/>
        <v>6</v>
      </c>
      <c r="V90" s="40">
        <f t="shared" si="71"/>
        <v>6</v>
      </c>
      <c r="W90" s="39">
        <f t="shared" si="72"/>
        <v>6</v>
      </c>
      <c r="X90" s="40">
        <f t="shared" si="73"/>
        <v>6</v>
      </c>
      <c r="Y90" s="44">
        <f t="shared" si="74"/>
        <v>6</v>
      </c>
      <c r="Z90" s="40">
        <f t="shared" si="75"/>
        <v>4.4550248806834087</v>
      </c>
      <c r="AA90" s="37">
        <f t="shared" si="76"/>
        <v>6</v>
      </c>
      <c r="AB90" s="38">
        <f t="shared" si="77"/>
        <v>6</v>
      </c>
      <c r="AC90" s="39">
        <f t="shared" si="78"/>
        <v>6</v>
      </c>
      <c r="AD90" s="45">
        <f t="shared" si="79"/>
        <v>6</v>
      </c>
      <c r="AE90" s="37">
        <f t="shared" si="80"/>
        <v>3.6741147067910891</v>
      </c>
    </row>
    <row r="91" spans="1:31" x14ac:dyDescent="0.25">
      <c r="A91" s="9" t="s">
        <v>46</v>
      </c>
      <c r="B91" s="10" t="s">
        <v>74</v>
      </c>
      <c r="C91" s="9">
        <v>0.41</v>
      </c>
      <c r="D91" s="188" t="s">
        <v>203</v>
      </c>
      <c r="E91" s="46">
        <f t="shared" si="54"/>
        <v>6</v>
      </c>
      <c r="F91" s="39">
        <f t="shared" si="55"/>
        <v>6</v>
      </c>
      <c r="G91" s="40">
        <f t="shared" si="56"/>
        <v>6</v>
      </c>
      <c r="H91" s="39">
        <f t="shared" si="57"/>
        <v>4.3514781371520419</v>
      </c>
      <c r="I91" s="40">
        <f t="shared" si="58"/>
        <v>5.6445116988429636</v>
      </c>
      <c r="J91" s="39">
        <f t="shared" si="59"/>
        <v>6</v>
      </c>
      <c r="K91" s="40">
        <f t="shared" si="60"/>
        <v>4.0848204780896573</v>
      </c>
      <c r="L91" s="39">
        <f t="shared" si="61"/>
        <v>5.3778540397805781</v>
      </c>
      <c r="M91" s="41">
        <f t="shared" si="62"/>
        <v>6</v>
      </c>
      <c r="N91" s="42">
        <f t="shared" si="63"/>
        <v>3.7748809489017199</v>
      </c>
      <c r="O91" s="40">
        <f t="shared" si="64"/>
        <v>1.843950830109945</v>
      </c>
      <c r="P91" s="37">
        <f t="shared" si="65"/>
        <v>1.5772931710475593</v>
      </c>
      <c r="Q91" s="43">
        <f t="shared" si="66"/>
        <v>6</v>
      </c>
      <c r="R91" s="39">
        <f t="shared" si="67"/>
        <v>5.9218859383290541</v>
      </c>
      <c r="S91" s="41">
        <f t="shared" si="68"/>
        <v>4.4507010859162728</v>
      </c>
      <c r="T91" s="38">
        <f t="shared" si="69"/>
        <v>6</v>
      </c>
      <c r="U91" s="39">
        <f t="shared" si="70"/>
        <v>6</v>
      </c>
      <c r="V91" s="40">
        <f t="shared" si="71"/>
        <v>6</v>
      </c>
      <c r="W91" s="39">
        <f t="shared" si="72"/>
        <v>6</v>
      </c>
      <c r="X91" s="40">
        <f t="shared" si="73"/>
        <v>6</v>
      </c>
      <c r="Y91" s="44">
        <f t="shared" si="74"/>
        <v>6</v>
      </c>
      <c r="Z91" s="40">
        <f t="shared" si="75"/>
        <v>3.7591675810712024</v>
      </c>
      <c r="AA91" s="37">
        <f t="shared" si="76"/>
        <v>6</v>
      </c>
      <c r="AB91" s="38">
        <f t="shared" si="77"/>
        <v>6</v>
      </c>
      <c r="AC91" s="39">
        <f t="shared" si="78"/>
        <v>6</v>
      </c>
      <c r="AD91" s="45">
        <f t="shared" si="79"/>
        <v>5.7743843320324606</v>
      </c>
      <c r="AE91" s="37">
        <f t="shared" si="80"/>
        <v>3.0925369448216613</v>
      </c>
    </row>
    <row r="92" spans="1:31" x14ac:dyDescent="0.25">
      <c r="A92" s="9" t="s">
        <v>47</v>
      </c>
      <c r="B92" s="10" t="s">
        <v>76</v>
      </c>
      <c r="C92" s="9">
        <v>0.44</v>
      </c>
      <c r="D92" s="188" t="s">
        <v>203</v>
      </c>
      <c r="E92" s="46">
        <f t="shared" si="54"/>
        <v>5.8404258748567379</v>
      </c>
      <c r="F92" s="39">
        <f t="shared" si="55"/>
        <v>6</v>
      </c>
      <c r="G92" s="40">
        <f t="shared" si="56"/>
        <v>6</v>
      </c>
      <c r="H92" s="39">
        <f t="shared" si="57"/>
        <v>4.0411500823462205</v>
      </c>
      <c r="I92" s="40">
        <f t="shared" si="58"/>
        <v>5.2460222648309429</v>
      </c>
      <c r="J92" s="39">
        <f t="shared" si="59"/>
        <v>6</v>
      </c>
      <c r="K92" s="40">
        <f t="shared" si="60"/>
        <v>3.7858554454926345</v>
      </c>
      <c r="L92" s="39">
        <f t="shared" si="61"/>
        <v>4.9907276279773569</v>
      </c>
      <c r="M92" s="41">
        <f t="shared" si="62"/>
        <v>6</v>
      </c>
      <c r="N92" s="42">
        <f t="shared" si="63"/>
        <v>3.5038663387493294</v>
      </c>
      <c r="O92" s="40">
        <f t="shared" si="64"/>
        <v>1.704590546238812</v>
      </c>
      <c r="P92" s="37">
        <f t="shared" si="65"/>
        <v>1.4492959093852258</v>
      </c>
      <c r="Q92" s="43">
        <f t="shared" si="66"/>
        <v>5.752961079387477</v>
      </c>
      <c r="R92" s="39">
        <f t="shared" si="67"/>
        <v>5.4976664425338919</v>
      </c>
      <c r="S92" s="41">
        <f t="shared" si="68"/>
        <v>4.1267896482401634</v>
      </c>
      <c r="T92" s="38">
        <f t="shared" si="69"/>
        <v>6</v>
      </c>
      <c r="U92" s="39">
        <f t="shared" si="70"/>
        <v>6</v>
      </c>
      <c r="V92" s="40">
        <f t="shared" si="71"/>
        <v>6</v>
      </c>
      <c r="W92" s="39">
        <f t="shared" si="72"/>
        <v>6</v>
      </c>
      <c r="X92" s="40">
        <f t="shared" si="73"/>
        <v>5.9814003113536831</v>
      </c>
      <c r="Y92" s="44">
        <f t="shared" si="74"/>
        <v>6</v>
      </c>
      <c r="Z92" s="40">
        <f t="shared" si="75"/>
        <v>3.482406155089075</v>
      </c>
      <c r="AA92" s="37">
        <f t="shared" si="76"/>
        <v>6</v>
      </c>
      <c r="AB92" s="38">
        <f t="shared" si="77"/>
        <v>6</v>
      </c>
      <c r="AC92" s="39">
        <f t="shared" si="78"/>
        <v>6</v>
      </c>
      <c r="AD92" s="45">
        <f t="shared" si="79"/>
        <v>5.3602217639393377</v>
      </c>
      <c r="AE92" s="37">
        <f t="shared" si="80"/>
        <v>2.8612276076747296</v>
      </c>
    </row>
    <row r="93" spans="1:31" x14ac:dyDescent="0.25">
      <c r="A93" s="9" t="s">
        <v>118</v>
      </c>
      <c r="B93" s="11" t="s">
        <v>78</v>
      </c>
      <c r="C93" s="9">
        <v>0.3</v>
      </c>
      <c r="D93" s="188" t="s">
        <v>203</v>
      </c>
      <c r="E93" s="46">
        <f t="shared" si="54"/>
        <v>6</v>
      </c>
      <c r="F93" s="39">
        <f t="shared" si="55"/>
        <v>6</v>
      </c>
      <c r="G93" s="40">
        <f t="shared" si="56"/>
        <v>6</v>
      </c>
      <c r="H93" s="39">
        <f t="shared" si="57"/>
        <v>6</v>
      </c>
      <c r="I93" s="40">
        <f t="shared" si="58"/>
        <v>6</v>
      </c>
      <c r="J93" s="39">
        <f t="shared" si="59"/>
        <v>6</v>
      </c>
      <c r="K93" s="40">
        <f t="shared" si="60"/>
        <v>5.6925879867225309</v>
      </c>
      <c r="L93" s="39">
        <f t="shared" si="61"/>
        <v>6</v>
      </c>
      <c r="M93" s="41">
        <f t="shared" si="62"/>
        <v>6</v>
      </c>
      <c r="N93" s="42">
        <f t="shared" si="63"/>
        <v>5.2323372968323509</v>
      </c>
      <c r="O93" s="40">
        <f t="shared" si="64"/>
        <v>2.5933994678169245</v>
      </c>
      <c r="P93" s="37">
        <f t="shared" si="65"/>
        <v>2.2656340004316644</v>
      </c>
      <c r="Q93" s="43">
        <f t="shared" si="66"/>
        <v>6</v>
      </c>
      <c r="R93" s="39">
        <f t="shared" si="67"/>
        <v>6</v>
      </c>
      <c r="S93" s="41">
        <f t="shared" si="68"/>
        <v>6</v>
      </c>
      <c r="T93" s="38">
        <f t="shared" si="69"/>
        <v>6</v>
      </c>
      <c r="U93" s="39">
        <f t="shared" si="70"/>
        <v>6</v>
      </c>
      <c r="V93" s="40">
        <f t="shared" si="71"/>
        <v>6</v>
      </c>
      <c r="W93" s="39">
        <f t="shared" si="72"/>
        <v>6</v>
      </c>
      <c r="X93" s="40">
        <f t="shared" si="73"/>
        <v>6</v>
      </c>
      <c r="Y93" s="44">
        <f t="shared" si="74"/>
        <v>6</v>
      </c>
      <c r="Z93" s="40">
        <f t="shared" si="75"/>
        <v>5.247529027463977</v>
      </c>
      <c r="AA93" s="37">
        <f t="shared" si="76"/>
        <v>6</v>
      </c>
      <c r="AB93" s="38">
        <f t="shared" si="77"/>
        <v>6</v>
      </c>
      <c r="AC93" s="39">
        <f t="shared" si="78"/>
        <v>6</v>
      </c>
      <c r="AD93" s="45">
        <f t="shared" si="79"/>
        <v>6</v>
      </c>
      <c r="AE93" s="37">
        <f t="shared" si="80"/>
        <v>4.3364671579229377</v>
      </c>
    </row>
    <row r="94" spans="1:31" x14ac:dyDescent="0.25">
      <c r="A94" s="9" t="s">
        <v>48</v>
      </c>
      <c r="B94" s="10" t="s">
        <v>75</v>
      </c>
      <c r="C94" s="9">
        <v>0.31</v>
      </c>
      <c r="D94" s="188" t="s">
        <v>203</v>
      </c>
      <c r="E94" s="46">
        <f t="shared" si="54"/>
        <v>6</v>
      </c>
      <c r="F94" s="39">
        <f t="shared" si="55"/>
        <v>6</v>
      </c>
      <c r="G94" s="40">
        <f t="shared" si="56"/>
        <v>6</v>
      </c>
      <c r="H94" s="39">
        <f t="shared" si="57"/>
        <v>5.8196968910720548</v>
      </c>
      <c r="I94" s="40">
        <f t="shared" si="58"/>
        <v>6</v>
      </c>
      <c r="J94" s="39">
        <f t="shared" si="59"/>
        <v>6</v>
      </c>
      <c r="K94" s="40">
        <f t="shared" si="60"/>
        <v>5.4992786968282559</v>
      </c>
      <c r="L94" s="39">
        <f t="shared" si="61"/>
        <v>6</v>
      </c>
      <c r="M94" s="41">
        <f t="shared" si="62"/>
        <v>6</v>
      </c>
      <c r="N94" s="42">
        <f t="shared" si="63"/>
        <v>5.0571006098377582</v>
      </c>
      <c r="O94" s="40">
        <f t="shared" si="64"/>
        <v>2.5032898075647658</v>
      </c>
      <c r="P94" s="37">
        <f t="shared" si="65"/>
        <v>2.1828716133209656</v>
      </c>
      <c r="Q94" s="43">
        <f t="shared" si="66"/>
        <v>6</v>
      </c>
      <c r="R94" s="39">
        <f t="shared" si="67"/>
        <v>6</v>
      </c>
      <c r="S94" s="41">
        <f t="shared" si="68"/>
        <v>5.9831853071795864</v>
      </c>
      <c r="T94" s="38">
        <f t="shared" si="69"/>
        <v>6</v>
      </c>
      <c r="U94" s="39">
        <f t="shared" si="70"/>
        <v>6</v>
      </c>
      <c r="V94" s="40">
        <f t="shared" si="71"/>
        <v>6</v>
      </c>
      <c r="W94" s="39">
        <f t="shared" si="72"/>
        <v>6</v>
      </c>
      <c r="X94" s="40">
        <f t="shared" si="73"/>
        <v>6</v>
      </c>
      <c r="Y94" s="44">
        <f t="shared" si="74"/>
        <v>6</v>
      </c>
      <c r="Z94" s="40">
        <f t="shared" si="75"/>
        <v>5.0685764781909448</v>
      </c>
      <c r="AA94" s="37">
        <f t="shared" si="76"/>
        <v>6</v>
      </c>
      <c r="AB94" s="38">
        <f t="shared" si="77"/>
        <v>6</v>
      </c>
      <c r="AC94" s="39">
        <f t="shared" si="78"/>
        <v>6</v>
      </c>
      <c r="AD94" s="45">
        <f t="shared" si="79"/>
        <v>6</v>
      </c>
      <c r="AE94" s="37">
        <f t="shared" si="80"/>
        <v>4.1869037012157451</v>
      </c>
    </row>
    <row r="95" spans="1:31" x14ac:dyDescent="0.25">
      <c r="A95" s="9" t="s">
        <v>49</v>
      </c>
      <c r="B95" s="10" t="s">
        <v>75</v>
      </c>
      <c r="C95" s="9">
        <v>0.46</v>
      </c>
      <c r="D95" s="188" t="s">
        <v>202</v>
      </c>
      <c r="E95" s="46">
        <f t="shared" si="54"/>
        <v>5.5777986629064449</v>
      </c>
      <c r="F95" s="39">
        <f t="shared" si="55"/>
        <v>6</v>
      </c>
      <c r="G95" s="40">
        <f t="shared" si="56"/>
        <v>6</v>
      </c>
      <c r="H95" s="39">
        <f t="shared" si="57"/>
        <v>3.8567522526789935</v>
      </c>
      <c r="I95" s="40">
        <f t="shared" si="58"/>
        <v>5.0092386880991624</v>
      </c>
      <c r="J95" s="39">
        <f t="shared" si="59"/>
        <v>6</v>
      </c>
      <c r="K95" s="40">
        <f t="shared" si="60"/>
        <v>3.608209556558172</v>
      </c>
      <c r="L95" s="39">
        <f t="shared" si="61"/>
        <v>4.7606959919783414</v>
      </c>
      <c r="M95" s="41">
        <f t="shared" si="62"/>
        <v>6</v>
      </c>
      <c r="N95" s="42">
        <f t="shared" si="63"/>
        <v>3.3428286718471849</v>
      </c>
      <c r="O95" s="40">
        <f t="shared" si="64"/>
        <v>1.6217822616197333</v>
      </c>
      <c r="P95" s="37">
        <f t="shared" si="65"/>
        <v>1.3732395654989116</v>
      </c>
      <c r="Q95" s="43">
        <f t="shared" si="66"/>
        <v>5.4941366846314992</v>
      </c>
      <c r="R95" s="39">
        <f t="shared" si="67"/>
        <v>5.2455939885106782</v>
      </c>
      <c r="S95" s="41">
        <f t="shared" si="68"/>
        <v>3.9343205330992861</v>
      </c>
      <c r="T95" s="38">
        <f t="shared" si="69"/>
        <v>6</v>
      </c>
      <c r="U95" s="39">
        <f t="shared" si="70"/>
        <v>6</v>
      </c>
      <c r="V95" s="40">
        <f t="shared" si="71"/>
        <v>6</v>
      </c>
      <c r="W95" s="39">
        <f t="shared" si="72"/>
        <v>6</v>
      </c>
      <c r="X95" s="40">
        <f t="shared" si="73"/>
        <v>5.7082959499904797</v>
      </c>
      <c r="Y95" s="44">
        <f t="shared" si="74"/>
        <v>6</v>
      </c>
      <c r="Z95" s="40">
        <f t="shared" si="75"/>
        <v>3.3179537135634631</v>
      </c>
      <c r="AA95" s="37">
        <f t="shared" si="76"/>
        <v>6</v>
      </c>
      <c r="AB95" s="38">
        <f t="shared" si="77"/>
        <v>6</v>
      </c>
      <c r="AC95" s="39">
        <f t="shared" si="78"/>
        <v>6</v>
      </c>
      <c r="AD95" s="45">
        <f t="shared" si="79"/>
        <v>5.1141251655071924</v>
      </c>
      <c r="AE95" s="37">
        <f t="shared" si="80"/>
        <v>2.7237829290801763</v>
      </c>
    </row>
    <row r="96" spans="1:31" x14ac:dyDescent="0.25">
      <c r="A96" s="9" t="s">
        <v>50</v>
      </c>
      <c r="B96" s="10" t="s">
        <v>76</v>
      </c>
      <c r="C96" s="9">
        <v>0.65</v>
      </c>
      <c r="D96" s="188" t="s">
        <v>203</v>
      </c>
      <c r="E96" s="46">
        <f t="shared" si="54"/>
        <v>3.8889036691337919</v>
      </c>
      <c r="F96" s="39">
        <f t="shared" si="55"/>
        <v>4.7045094542003731</v>
      </c>
      <c r="G96" s="40">
        <f t="shared" si="56"/>
        <v>6</v>
      </c>
      <c r="H96" s="39">
        <f t="shared" si="57"/>
        <v>2.6709323634343645</v>
      </c>
      <c r="I96" s="40">
        <f t="shared" si="58"/>
        <v>3.4865381485009457</v>
      </c>
      <c r="J96" s="39">
        <f t="shared" si="59"/>
        <v>6</v>
      </c>
      <c r="K96" s="40">
        <f t="shared" si="60"/>
        <v>2.4658098400257833</v>
      </c>
      <c r="L96" s="39">
        <f t="shared" si="61"/>
        <v>3.2814156250923645</v>
      </c>
      <c r="M96" s="41">
        <f t="shared" si="62"/>
        <v>6</v>
      </c>
      <c r="N96" s="42">
        <f t="shared" si="63"/>
        <v>2.307232598538008</v>
      </c>
      <c r="O96" s="40">
        <f t="shared" si="64"/>
        <v>1.0892612928385805</v>
      </c>
      <c r="P96" s="37">
        <f t="shared" si="65"/>
        <v>0.88413876942999892</v>
      </c>
      <c r="Q96" s="43">
        <f t="shared" si="66"/>
        <v>3.8296967306622918</v>
      </c>
      <c r="R96" s="39">
        <f t="shared" si="67"/>
        <v>3.6245742072537106</v>
      </c>
      <c r="S96" s="41">
        <f t="shared" si="68"/>
        <v>2.6965960695779563</v>
      </c>
      <c r="T96" s="38">
        <f t="shared" si="69"/>
        <v>6</v>
      </c>
      <c r="U96" s="39">
        <f t="shared" si="70"/>
        <v>6</v>
      </c>
      <c r="V96" s="40">
        <f t="shared" si="71"/>
        <v>5.7898565284971379</v>
      </c>
      <c r="W96" s="39">
        <f t="shared" si="72"/>
        <v>6</v>
      </c>
      <c r="X96" s="40">
        <f t="shared" si="73"/>
        <v>3.9520248261471087</v>
      </c>
      <c r="Y96" s="44">
        <f t="shared" si="74"/>
        <v>6</v>
      </c>
      <c r="Z96" s="40">
        <f t="shared" si="75"/>
        <v>2.2603980126756817</v>
      </c>
      <c r="AA96" s="37">
        <f t="shared" si="76"/>
        <v>6</v>
      </c>
      <c r="AB96" s="38">
        <f t="shared" si="77"/>
        <v>6</v>
      </c>
      <c r="AC96" s="39">
        <f t="shared" si="78"/>
        <v>5.369366434862811</v>
      </c>
      <c r="AD96" s="45">
        <f t="shared" si="79"/>
        <v>3.5315347325127826</v>
      </c>
      <c r="AE96" s="37">
        <f t="shared" si="80"/>
        <v>1.8399079190413554</v>
      </c>
    </row>
    <row r="97" spans="1:31" x14ac:dyDescent="0.25">
      <c r="A97" s="9" t="s">
        <v>130</v>
      </c>
      <c r="B97" s="10" t="s">
        <v>74</v>
      </c>
      <c r="C97" s="9">
        <v>0.36</v>
      </c>
      <c r="D97" s="188" t="s">
        <v>202</v>
      </c>
      <c r="E97" s="46">
        <f t="shared" si="54"/>
        <v>6</v>
      </c>
      <c r="F97" s="39">
        <f t="shared" si="55"/>
        <v>6</v>
      </c>
      <c r="G97" s="40">
        <f t="shared" si="56"/>
        <v>6</v>
      </c>
      <c r="H97" s="39">
        <f t="shared" si="57"/>
        <v>4.9836278784231585</v>
      </c>
      <c r="I97" s="40">
        <f t="shared" si="58"/>
        <v>6</v>
      </c>
      <c r="J97" s="39">
        <f t="shared" si="59"/>
        <v>6</v>
      </c>
      <c r="K97" s="40">
        <f t="shared" si="60"/>
        <v>4.6938233222687753</v>
      </c>
      <c r="L97" s="39">
        <f t="shared" si="61"/>
        <v>6</v>
      </c>
      <c r="M97" s="41">
        <f t="shared" si="62"/>
        <v>6</v>
      </c>
      <c r="N97" s="42">
        <f t="shared" si="63"/>
        <v>4.3269477473602915</v>
      </c>
      <c r="O97" s="40">
        <f t="shared" si="64"/>
        <v>2.1278328898474368</v>
      </c>
      <c r="P97" s="37">
        <f t="shared" si="65"/>
        <v>1.8380283336930539</v>
      </c>
      <c r="Q97" s="43">
        <f t="shared" si="66"/>
        <v>6</v>
      </c>
      <c r="R97" s="39">
        <f t="shared" si="67"/>
        <v>6</v>
      </c>
      <c r="S97" s="41">
        <f t="shared" si="68"/>
        <v>5.1105206811824218</v>
      </c>
      <c r="T97" s="38">
        <f t="shared" si="69"/>
        <v>6</v>
      </c>
      <c r="U97" s="39">
        <f t="shared" si="70"/>
        <v>6</v>
      </c>
      <c r="V97" s="40">
        <f t="shared" si="71"/>
        <v>6</v>
      </c>
      <c r="W97" s="39">
        <f t="shared" si="72"/>
        <v>6</v>
      </c>
      <c r="X97" s="40">
        <f t="shared" si="73"/>
        <v>6</v>
      </c>
      <c r="Y97" s="44">
        <f t="shared" si="74"/>
        <v>6</v>
      </c>
      <c r="Z97" s="40">
        <f t="shared" si="75"/>
        <v>4.3229408562199811</v>
      </c>
      <c r="AA97" s="37">
        <f t="shared" si="76"/>
        <v>6</v>
      </c>
      <c r="AB97" s="38">
        <f t="shared" si="77"/>
        <v>6</v>
      </c>
      <c r="AC97" s="39">
        <f t="shared" si="78"/>
        <v>6</v>
      </c>
      <c r="AD97" s="45">
        <f t="shared" si="79"/>
        <v>6</v>
      </c>
      <c r="AE97" s="37">
        <f t="shared" si="80"/>
        <v>3.5637226316024471</v>
      </c>
    </row>
    <row r="98" spans="1:31" x14ac:dyDescent="0.25">
      <c r="A98" s="9" t="s">
        <v>103</v>
      </c>
      <c r="B98" s="10" t="s">
        <v>74</v>
      </c>
      <c r="C98" s="9">
        <v>0.22</v>
      </c>
      <c r="D98" s="188" t="s">
        <v>203</v>
      </c>
      <c r="E98" s="46">
        <f t="shared" si="54"/>
        <v>6</v>
      </c>
      <c r="F98" s="39">
        <f t="shared" si="55"/>
        <v>6</v>
      </c>
      <c r="G98" s="40">
        <f t="shared" si="56"/>
        <v>6</v>
      </c>
      <c r="H98" s="39">
        <f t="shared" si="57"/>
        <v>6</v>
      </c>
      <c r="I98" s="40">
        <f t="shared" si="58"/>
        <v>6</v>
      </c>
      <c r="J98" s="39">
        <f t="shared" si="59"/>
        <v>6</v>
      </c>
      <c r="K98" s="40">
        <f t="shared" si="60"/>
        <v>6</v>
      </c>
      <c r="L98" s="39">
        <f t="shared" si="61"/>
        <v>6</v>
      </c>
      <c r="M98" s="41">
        <f t="shared" si="62"/>
        <v>6</v>
      </c>
      <c r="N98" s="42">
        <f t="shared" si="63"/>
        <v>6</v>
      </c>
      <c r="O98" s="40">
        <f t="shared" si="64"/>
        <v>3.6091810924776238</v>
      </c>
      <c r="P98" s="37">
        <f t="shared" si="65"/>
        <v>3.1985918187704518</v>
      </c>
      <c r="Q98" s="43">
        <f t="shared" si="66"/>
        <v>6</v>
      </c>
      <c r="R98" s="39">
        <f t="shared" si="67"/>
        <v>6</v>
      </c>
      <c r="S98" s="41">
        <f t="shared" si="68"/>
        <v>6</v>
      </c>
      <c r="T98" s="38">
        <f t="shared" si="69"/>
        <v>6</v>
      </c>
      <c r="U98" s="39">
        <f t="shared" si="70"/>
        <v>6</v>
      </c>
      <c r="V98" s="40">
        <f t="shared" si="71"/>
        <v>6</v>
      </c>
      <c r="W98" s="39">
        <f t="shared" si="72"/>
        <v>6</v>
      </c>
      <c r="X98" s="40">
        <f t="shared" si="73"/>
        <v>6</v>
      </c>
      <c r="Y98" s="44">
        <f t="shared" si="74"/>
        <v>6</v>
      </c>
      <c r="Z98" s="40">
        <f t="shared" si="75"/>
        <v>6</v>
      </c>
      <c r="AA98" s="37">
        <f t="shared" si="76"/>
        <v>6</v>
      </c>
      <c r="AB98" s="38">
        <f t="shared" si="77"/>
        <v>6</v>
      </c>
      <c r="AC98" s="39">
        <f t="shared" si="78"/>
        <v>6</v>
      </c>
      <c r="AD98" s="45">
        <f t="shared" si="79"/>
        <v>6</v>
      </c>
      <c r="AE98" s="37">
        <f t="shared" si="80"/>
        <v>6</v>
      </c>
    </row>
    <row r="99" spans="1:31" x14ac:dyDescent="0.25">
      <c r="A99" s="9" t="s">
        <v>51</v>
      </c>
      <c r="B99" s="10" t="s">
        <v>75</v>
      </c>
      <c r="C99" s="9">
        <v>0.31</v>
      </c>
      <c r="D99" s="188" t="s">
        <v>203</v>
      </c>
      <c r="E99" s="46">
        <f t="shared" si="54"/>
        <v>6</v>
      </c>
      <c r="F99" s="39">
        <f t="shared" si="55"/>
        <v>6</v>
      </c>
      <c r="G99" s="40">
        <f t="shared" si="56"/>
        <v>6</v>
      </c>
      <c r="H99" s="39">
        <f t="shared" si="57"/>
        <v>5.8196968910720548</v>
      </c>
      <c r="I99" s="40">
        <f t="shared" si="58"/>
        <v>6</v>
      </c>
      <c r="J99" s="39">
        <f t="shared" si="59"/>
        <v>6</v>
      </c>
      <c r="K99" s="40">
        <f t="shared" si="60"/>
        <v>5.4992786968282559</v>
      </c>
      <c r="L99" s="39">
        <f t="shared" si="61"/>
        <v>6</v>
      </c>
      <c r="M99" s="41">
        <f t="shared" si="62"/>
        <v>6</v>
      </c>
      <c r="N99" s="42">
        <f t="shared" si="63"/>
        <v>5.0571006098377582</v>
      </c>
      <c r="O99" s="40">
        <f t="shared" si="64"/>
        <v>2.5032898075647658</v>
      </c>
      <c r="P99" s="37">
        <f t="shared" si="65"/>
        <v>2.1828716133209656</v>
      </c>
      <c r="Q99" s="43">
        <f t="shared" si="66"/>
        <v>6</v>
      </c>
      <c r="R99" s="39">
        <f t="shared" si="67"/>
        <v>6</v>
      </c>
      <c r="S99" s="41">
        <f t="shared" si="68"/>
        <v>5.9831853071795864</v>
      </c>
      <c r="T99" s="38">
        <f t="shared" si="69"/>
        <v>6</v>
      </c>
      <c r="U99" s="39">
        <f t="shared" si="70"/>
        <v>6</v>
      </c>
      <c r="V99" s="40">
        <f t="shared" si="71"/>
        <v>6</v>
      </c>
      <c r="W99" s="39">
        <f t="shared" si="72"/>
        <v>6</v>
      </c>
      <c r="X99" s="40">
        <f t="shared" si="73"/>
        <v>6</v>
      </c>
      <c r="Y99" s="44">
        <f t="shared" si="74"/>
        <v>6</v>
      </c>
      <c r="Z99" s="40">
        <f t="shared" si="75"/>
        <v>5.0685764781909448</v>
      </c>
      <c r="AA99" s="37">
        <f t="shared" si="76"/>
        <v>6</v>
      </c>
      <c r="AB99" s="38">
        <f t="shared" si="77"/>
        <v>6</v>
      </c>
      <c r="AC99" s="39">
        <f t="shared" si="78"/>
        <v>6</v>
      </c>
      <c r="AD99" s="45">
        <f t="shared" si="79"/>
        <v>6</v>
      </c>
      <c r="AE99" s="37">
        <f t="shared" si="80"/>
        <v>4.1869037012157451</v>
      </c>
    </row>
    <row r="100" spans="1:31" x14ac:dyDescent="0.25">
      <c r="A100" s="9" t="s">
        <v>52</v>
      </c>
      <c r="B100" s="10" t="s">
        <v>75</v>
      </c>
      <c r="C100" s="9">
        <v>0.35</v>
      </c>
      <c r="D100" s="213" t="s">
        <v>238</v>
      </c>
      <c r="E100" s="46">
        <f t="shared" si="54"/>
        <v>6</v>
      </c>
      <c r="F100" s="39">
        <f t="shared" si="55"/>
        <v>6</v>
      </c>
      <c r="G100" s="40">
        <f t="shared" si="56"/>
        <v>6</v>
      </c>
      <c r="H100" s="39">
        <f t="shared" si="57"/>
        <v>5.1317315320923926</v>
      </c>
      <c r="I100" s="40">
        <f t="shared" si="58"/>
        <v>6</v>
      </c>
      <c r="J100" s="39">
        <f t="shared" si="59"/>
        <v>6</v>
      </c>
      <c r="K100" s="40">
        <f t="shared" si="60"/>
        <v>4.8365039886193122</v>
      </c>
      <c r="L100" s="39">
        <f t="shared" si="61"/>
        <v>6</v>
      </c>
      <c r="M100" s="41">
        <f t="shared" si="62"/>
        <v>6</v>
      </c>
      <c r="N100" s="42">
        <f t="shared" si="63"/>
        <v>4.4562891115705856</v>
      </c>
      <c r="O100" s="40">
        <f t="shared" si="64"/>
        <v>2.1943424009859354</v>
      </c>
      <c r="P100" s="37">
        <f t="shared" si="65"/>
        <v>1.8991148575128556</v>
      </c>
      <c r="Q100" s="43">
        <f t="shared" si="66"/>
        <v>6</v>
      </c>
      <c r="R100" s="39">
        <f t="shared" si="67"/>
        <v>6</v>
      </c>
      <c r="S100" s="41">
        <f t="shared" si="68"/>
        <v>5.2651069863590632</v>
      </c>
      <c r="T100" s="38">
        <f t="shared" si="69"/>
        <v>6</v>
      </c>
      <c r="U100" s="39">
        <f t="shared" si="70"/>
        <v>6</v>
      </c>
      <c r="V100" s="40">
        <f t="shared" si="71"/>
        <v>6</v>
      </c>
      <c r="W100" s="39">
        <f t="shared" si="72"/>
        <v>6</v>
      </c>
      <c r="X100" s="40">
        <f t="shared" si="73"/>
        <v>6</v>
      </c>
      <c r="Y100" s="44">
        <f t="shared" si="74"/>
        <v>6</v>
      </c>
      <c r="Z100" s="40">
        <f t="shared" si="75"/>
        <v>4.4550248806834087</v>
      </c>
      <c r="AA100" s="37">
        <f t="shared" si="76"/>
        <v>6</v>
      </c>
      <c r="AB100" s="38">
        <f t="shared" si="77"/>
        <v>6</v>
      </c>
      <c r="AC100" s="39">
        <f t="shared" si="78"/>
        <v>6</v>
      </c>
      <c r="AD100" s="45">
        <f t="shared" si="79"/>
        <v>6</v>
      </c>
      <c r="AE100" s="37">
        <f t="shared" si="80"/>
        <v>3.6741147067910891</v>
      </c>
    </row>
    <row r="101" spans="1:31" x14ac:dyDescent="0.25">
      <c r="A101" s="9" t="s">
        <v>110</v>
      </c>
      <c r="B101" s="10" t="s">
        <v>79</v>
      </c>
      <c r="C101" s="9">
        <v>0.7</v>
      </c>
      <c r="D101" s="188" t="s">
        <v>202</v>
      </c>
      <c r="E101" s="46">
        <f t="shared" si="54"/>
        <v>3.5968391213385216</v>
      </c>
      <c r="F101" s="39">
        <f t="shared" si="55"/>
        <v>4.3541873503289175</v>
      </c>
      <c r="G101" s="40">
        <f t="shared" si="56"/>
        <v>6</v>
      </c>
      <c r="H101" s="39">
        <f t="shared" si="57"/>
        <v>2.4658657660461962</v>
      </c>
      <c r="I101" s="40">
        <f t="shared" si="58"/>
        <v>3.2232139950365926</v>
      </c>
      <c r="J101" s="39">
        <f t="shared" si="59"/>
        <v>6</v>
      </c>
      <c r="K101" s="40">
        <f t="shared" si="60"/>
        <v>2.2682519943096562</v>
      </c>
      <c r="L101" s="39">
        <f t="shared" si="61"/>
        <v>3.025600223300053</v>
      </c>
      <c r="M101" s="41">
        <f t="shared" si="62"/>
        <v>6</v>
      </c>
      <c r="N101" s="42">
        <f t="shared" si="63"/>
        <v>2.1281445557852927</v>
      </c>
      <c r="O101" s="40">
        <f t="shared" si="64"/>
        <v>0.99717120049296781</v>
      </c>
      <c r="P101" s="37">
        <f t="shared" si="65"/>
        <v>0.79955742875642777</v>
      </c>
      <c r="Q101" s="43">
        <f t="shared" si="66"/>
        <v>3.5418612499006996</v>
      </c>
      <c r="R101" s="39">
        <f t="shared" si="67"/>
        <v>3.3442474781641605</v>
      </c>
      <c r="S101" s="41">
        <f t="shared" si="68"/>
        <v>2.4825534931795317</v>
      </c>
      <c r="T101" s="38">
        <f t="shared" si="69"/>
        <v>6</v>
      </c>
      <c r="U101" s="39">
        <f t="shared" si="70"/>
        <v>6</v>
      </c>
      <c r="V101" s="40">
        <f t="shared" si="71"/>
        <v>5.3548667764616287</v>
      </c>
      <c r="W101" s="39">
        <f t="shared" si="72"/>
        <v>6</v>
      </c>
      <c r="X101" s="40">
        <f t="shared" si="73"/>
        <v>3.6483087671366015</v>
      </c>
      <c r="Y101" s="44">
        <f t="shared" si="74"/>
        <v>6</v>
      </c>
      <c r="Z101" s="40">
        <f t="shared" si="75"/>
        <v>2.0775124403417045</v>
      </c>
      <c r="AA101" s="37">
        <f t="shared" si="76"/>
        <v>5.6242883802802206</v>
      </c>
      <c r="AB101" s="38">
        <f t="shared" si="77"/>
        <v>6</v>
      </c>
      <c r="AC101" s="39">
        <f t="shared" si="78"/>
        <v>4.9644116895154689</v>
      </c>
      <c r="AD101" s="45">
        <f t="shared" si="79"/>
        <v>3.2578536801904412</v>
      </c>
      <c r="AE101" s="37">
        <f t="shared" si="80"/>
        <v>1.6870573533955444</v>
      </c>
    </row>
    <row r="102" spans="1:31" x14ac:dyDescent="0.25">
      <c r="A102" s="9" t="s">
        <v>53</v>
      </c>
      <c r="B102" s="10" t="s">
        <v>79</v>
      </c>
      <c r="C102" s="9">
        <v>0.6</v>
      </c>
      <c r="D102" s="188" t="s">
        <v>202</v>
      </c>
      <c r="E102" s="46">
        <f t="shared" si="54"/>
        <v>4.2296456415616079</v>
      </c>
      <c r="F102" s="39">
        <f t="shared" si="55"/>
        <v>5.1132185753837378</v>
      </c>
      <c r="G102" s="40">
        <f t="shared" si="56"/>
        <v>6</v>
      </c>
      <c r="H102" s="39">
        <f t="shared" si="57"/>
        <v>2.9101767270538952</v>
      </c>
      <c r="I102" s="40">
        <f t="shared" si="58"/>
        <v>3.7937496608760246</v>
      </c>
      <c r="J102" s="39">
        <f t="shared" si="59"/>
        <v>6</v>
      </c>
      <c r="K102" s="40">
        <f t="shared" si="60"/>
        <v>2.6962939933612655</v>
      </c>
      <c r="L102" s="39">
        <f t="shared" si="61"/>
        <v>3.5798669271833954</v>
      </c>
      <c r="M102" s="41">
        <f t="shared" si="62"/>
        <v>6</v>
      </c>
      <c r="N102" s="42">
        <f t="shared" si="63"/>
        <v>2.5161686484161754</v>
      </c>
      <c r="O102" s="40">
        <f t="shared" si="64"/>
        <v>1.1966997339084624</v>
      </c>
      <c r="P102" s="37">
        <f t="shared" si="65"/>
        <v>0.98281700021583207</v>
      </c>
      <c r="Q102" s="43">
        <f t="shared" si="66"/>
        <v>4.1655047915508163</v>
      </c>
      <c r="R102" s="39">
        <f t="shared" si="67"/>
        <v>3.9516220578581871</v>
      </c>
      <c r="S102" s="41">
        <f t="shared" si="68"/>
        <v>2.9463124087094532</v>
      </c>
      <c r="T102" s="38">
        <f t="shared" si="69"/>
        <v>6</v>
      </c>
      <c r="U102" s="39">
        <f t="shared" si="70"/>
        <v>6</v>
      </c>
      <c r="V102" s="40">
        <f t="shared" si="71"/>
        <v>6</v>
      </c>
      <c r="W102" s="39">
        <f t="shared" si="72"/>
        <v>6</v>
      </c>
      <c r="X102" s="40">
        <f t="shared" si="73"/>
        <v>4.3063602283260343</v>
      </c>
      <c r="Y102" s="44">
        <f t="shared" si="74"/>
        <v>6</v>
      </c>
      <c r="Z102" s="40">
        <f t="shared" si="75"/>
        <v>2.4737645137319886</v>
      </c>
      <c r="AA102" s="37">
        <f t="shared" si="76"/>
        <v>6</v>
      </c>
      <c r="AB102" s="38">
        <f t="shared" si="77"/>
        <v>6</v>
      </c>
      <c r="AC102" s="39">
        <f t="shared" si="78"/>
        <v>5.8418136377680456</v>
      </c>
      <c r="AD102" s="45">
        <f t="shared" si="79"/>
        <v>3.8508292935555151</v>
      </c>
      <c r="AE102" s="37">
        <f t="shared" si="80"/>
        <v>2.0182335789614689</v>
      </c>
    </row>
    <row r="103" spans="1:31" x14ac:dyDescent="0.25">
      <c r="A103" s="9" t="s">
        <v>229</v>
      </c>
      <c r="B103" s="10" t="s">
        <v>76</v>
      </c>
      <c r="C103" s="9">
        <v>0.38</v>
      </c>
      <c r="D103" s="204" t="s">
        <v>202</v>
      </c>
      <c r="E103" s="46">
        <f t="shared" si="54"/>
        <v>6</v>
      </c>
      <c r="F103" s="39">
        <f t="shared" si="55"/>
        <v>6</v>
      </c>
      <c r="G103" s="40">
        <f t="shared" si="56"/>
        <v>6</v>
      </c>
      <c r="H103" s="39">
        <f t="shared" si="57"/>
        <v>4.7108053585061507</v>
      </c>
      <c r="I103" s="40">
        <f t="shared" si="58"/>
        <v>6</v>
      </c>
      <c r="J103" s="39">
        <f t="shared" si="59"/>
        <v>6</v>
      </c>
      <c r="K103" s="40">
        <f t="shared" si="60"/>
        <v>4.4309905158335763</v>
      </c>
      <c r="L103" s="39">
        <f t="shared" si="61"/>
        <v>5.8261056745000968</v>
      </c>
      <c r="M103" s="41">
        <f t="shared" si="62"/>
        <v>6</v>
      </c>
      <c r="N103" s="42">
        <f t="shared" si="63"/>
        <v>4.0886873396044869</v>
      </c>
      <c r="O103" s="40">
        <f t="shared" si="64"/>
        <v>2.0053153693291508</v>
      </c>
      <c r="P103" s="37">
        <f t="shared" si="65"/>
        <v>1.725500526656577</v>
      </c>
      <c r="Q103" s="43">
        <f t="shared" si="66"/>
        <v>6</v>
      </c>
      <c r="R103" s="39">
        <f t="shared" si="67"/>
        <v>6</v>
      </c>
      <c r="S103" s="41">
        <f t="shared" si="68"/>
        <v>4.8257564348043989</v>
      </c>
      <c r="T103" s="38">
        <f t="shared" si="69"/>
        <v>6</v>
      </c>
      <c r="U103" s="39">
        <f t="shared" si="70"/>
        <v>6</v>
      </c>
      <c r="V103" s="40">
        <f t="shared" si="71"/>
        <v>6</v>
      </c>
      <c r="W103" s="39">
        <f t="shared" si="72"/>
        <v>6</v>
      </c>
      <c r="X103" s="40">
        <f t="shared" si="73"/>
        <v>6</v>
      </c>
      <c r="Y103" s="44">
        <f t="shared" si="74"/>
        <v>6</v>
      </c>
      <c r="Z103" s="40">
        <f t="shared" si="75"/>
        <v>4.0796281795768241</v>
      </c>
      <c r="AA103" s="37">
        <f t="shared" si="76"/>
        <v>6</v>
      </c>
      <c r="AB103" s="38">
        <f t="shared" si="77"/>
        <v>6</v>
      </c>
      <c r="AC103" s="39">
        <f t="shared" si="78"/>
        <v>6</v>
      </c>
      <c r="AD103" s="45">
        <f t="shared" si="79"/>
        <v>6</v>
      </c>
      <c r="AE103" s="37">
        <f t="shared" si="80"/>
        <v>3.3603688088865291</v>
      </c>
    </row>
    <row r="104" spans="1:31" ht="17.25" customHeight="1" x14ac:dyDescent="0.25">
      <c r="A104" s="13" t="s">
        <v>123</v>
      </c>
      <c r="B104" s="10" t="s">
        <v>77</v>
      </c>
      <c r="C104" s="14">
        <v>0.75</v>
      </c>
      <c r="D104" s="188" t="s">
        <v>202</v>
      </c>
      <c r="E104" s="46">
        <f t="shared" si="54"/>
        <v>3.3437165132492863</v>
      </c>
      <c r="F104" s="39">
        <f t="shared" si="55"/>
        <v>4.0505748603069902</v>
      </c>
      <c r="G104" s="40">
        <f t="shared" si="56"/>
        <v>6</v>
      </c>
      <c r="H104" s="39">
        <f t="shared" si="57"/>
        <v>2.2881413816431162</v>
      </c>
      <c r="I104" s="40">
        <f t="shared" si="58"/>
        <v>2.9949997287008192</v>
      </c>
      <c r="J104" s="39">
        <f t="shared" si="59"/>
        <v>6</v>
      </c>
      <c r="K104" s="40">
        <f t="shared" si="60"/>
        <v>2.097035194689012</v>
      </c>
      <c r="L104" s="39">
        <f t="shared" si="61"/>
        <v>2.8038935417467163</v>
      </c>
      <c r="M104" s="41">
        <f t="shared" si="62"/>
        <v>6</v>
      </c>
      <c r="N104" s="42">
        <f t="shared" si="63"/>
        <v>1.9729349187329406</v>
      </c>
      <c r="O104" s="40">
        <f t="shared" si="64"/>
        <v>0.9173597871267698</v>
      </c>
      <c r="P104" s="37">
        <f t="shared" si="65"/>
        <v>0.7262536001726656</v>
      </c>
      <c r="Q104" s="43">
        <f t="shared" si="66"/>
        <v>3.2924038332406527</v>
      </c>
      <c r="R104" s="39">
        <f t="shared" si="67"/>
        <v>3.1012976462865498</v>
      </c>
      <c r="S104" s="41">
        <f t="shared" si="68"/>
        <v>2.2970499269675626</v>
      </c>
      <c r="T104" s="38">
        <f t="shared" si="69"/>
        <v>5.973229564303943</v>
      </c>
      <c r="U104" s="39">
        <f t="shared" si="70"/>
        <v>6</v>
      </c>
      <c r="V104" s="40">
        <f t="shared" si="71"/>
        <v>4.977875658030853</v>
      </c>
      <c r="W104" s="39">
        <f t="shared" si="72"/>
        <v>6</v>
      </c>
      <c r="X104" s="40">
        <f t="shared" si="73"/>
        <v>3.3850881826608274</v>
      </c>
      <c r="Y104" s="44">
        <f t="shared" si="74"/>
        <v>6</v>
      </c>
      <c r="Z104" s="40">
        <f t="shared" si="75"/>
        <v>1.9190116109855901</v>
      </c>
      <c r="AA104" s="37">
        <f t="shared" si="76"/>
        <v>5.2360024882615388</v>
      </c>
      <c r="AB104" s="38">
        <f t="shared" si="77"/>
        <v>5.6088048164875284</v>
      </c>
      <c r="AC104" s="39">
        <f t="shared" si="78"/>
        <v>4.6134509102144365</v>
      </c>
      <c r="AD104" s="45">
        <f t="shared" si="79"/>
        <v>3.0206634348444115</v>
      </c>
      <c r="AE104" s="37">
        <f t="shared" si="80"/>
        <v>1.5545868631691746</v>
      </c>
    </row>
    <row r="105" spans="1:31" ht="29.25" customHeight="1" x14ac:dyDescent="0.25">
      <c r="A105" s="22" t="s">
        <v>138</v>
      </c>
      <c r="B105" s="10" t="s">
        <v>77</v>
      </c>
      <c r="C105" s="14">
        <v>0.6</v>
      </c>
      <c r="D105" s="188" t="s">
        <v>202</v>
      </c>
      <c r="E105" s="46">
        <f t="shared" si="54"/>
        <v>4.2296456415616079</v>
      </c>
      <c r="F105" s="39">
        <f t="shared" si="55"/>
        <v>5.1132185753837378</v>
      </c>
      <c r="G105" s="40">
        <f t="shared" si="56"/>
        <v>6</v>
      </c>
      <c r="H105" s="39">
        <f t="shared" si="57"/>
        <v>2.9101767270538952</v>
      </c>
      <c r="I105" s="40">
        <f t="shared" si="58"/>
        <v>3.7937496608760246</v>
      </c>
      <c r="J105" s="39">
        <f t="shared" si="59"/>
        <v>6</v>
      </c>
      <c r="K105" s="40">
        <f t="shared" si="60"/>
        <v>2.6962939933612655</v>
      </c>
      <c r="L105" s="39">
        <f t="shared" si="61"/>
        <v>3.5798669271833954</v>
      </c>
      <c r="M105" s="41">
        <f t="shared" si="62"/>
        <v>6</v>
      </c>
      <c r="N105" s="42">
        <f t="shared" si="63"/>
        <v>2.5161686484161754</v>
      </c>
      <c r="O105" s="40">
        <f t="shared" si="64"/>
        <v>1.1966997339084624</v>
      </c>
      <c r="P105" s="37">
        <f t="shared" si="65"/>
        <v>0.98281700021583207</v>
      </c>
      <c r="Q105" s="43">
        <f t="shared" si="66"/>
        <v>4.1655047915508163</v>
      </c>
      <c r="R105" s="39">
        <f t="shared" si="67"/>
        <v>3.9516220578581871</v>
      </c>
      <c r="S105" s="41">
        <f t="shared" si="68"/>
        <v>2.9463124087094532</v>
      </c>
      <c r="T105" s="38">
        <f t="shared" si="69"/>
        <v>6</v>
      </c>
      <c r="U105" s="39">
        <f t="shared" si="70"/>
        <v>6</v>
      </c>
      <c r="V105" s="40">
        <f t="shared" si="71"/>
        <v>6</v>
      </c>
      <c r="W105" s="39">
        <f t="shared" si="72"/>
        <v>6</v>
      </c>
      <c r="X105" s="40">
        <f t="shared" si="73"/>
        <v>4.3063602283260343</v>
      </c>
      <c r="Y105" s="44">
        <f t="shared" si="74"/>
        <v>6</v>
      </c>
      <c r="Z105" s="40">
        <f t="shared" si="75"/>
        <v>2.4737645137319886</v>
      </c>
      <c r="AA105" s="37">
        <f t="shared" si="76"/>
        <v>6</v>
      </c>
      <c r="AB105" s="38">
        <f t="shared" si="77"/>
        <v>6</v>
      </c>
      <c r="AC105" s="39">
        <f t="shared" si="78"/>
        <v>5.8418136377680456</v>
      </c>
      <c r="AD105" s="45">
        <f t="shared" si="79"/>
        <v>3.8508292935555151</v>
      </c>
      <c r="AE105" s="37">
        <f t="shared" si="80"/>
        <v>2.0182335789614689</v>
      </c>
    </row>
    <row r="106" spans="1:31" x14ac:dyDescent="0.25">
      <c r="A106" s="15" t="s">
        <v>109</v>
      </c>
      <c r="B106" s="10" t="s">
        <v>79</v>
      </c>
      <c r="C106" s="16">
        <v>0.57999999999999996</v>
      </c>
      <c r="D106" s="188" t="s">
        <v>202</v>
      </c>
      <c r="E106" s="46">
        <f t="shared" si="54"/>
        <v>4.3823920429947671</v>
      </c>
      <c r="F106" s="39">
        <f t="shared" si="55"/>
        <v>5.2964330090176599</v>
      </c>
      <c r="G106" s="40">
        <f t="shared" si="56"/>
        <v>6</v>
      </c>
      <c r="H106" s="39">
        <f t="shared" si="57"/>
        <v>3.0174242004005811</v>
      </c>
      <c r="I106" s="40">
        <f t="shared" si="58"/>
        <v>3.9314651664234743</v>
      </c>
      <c r="J106" s="39">
        <f t="shared" si="59"/>
        <v>6</v>
      </c>
      <c r="K106" s="40">
        <f t="shared" si="60"/>
        <v>2.799614475890964</v>
      </c>
      <c r="L106" s="39">
        <f t="shared" si="61"/>
        <v>3.7136554419138568</v>
      </c>
      <c r="M106" s="41">
        <f t="shared" si="62"/>
        <v>6</v>
      </c>
      <c r="N106" s="42">
        <f t="shared" si="63"/>
        <v>2.609829636292595</v>
      </c>
      <c r="O106" s="40">
        <f t="shared" si="64"/>
        <v>1.2448617936984092</v>
      </c>
      <c r="P106" s="37">
        <f t="shared" si="65"/>
        <v>1.0270520691887921</v>
      </c>
      <c r="Q106" s="43">
        <f t="shared" si="66"/>
        <v>4.3160394395353272</v>
      </c>
      <c r="R106" s="39">
        <f t="shared" si="67"/>
        <v>4.0982297150257114</v>
      </c>
      <c r="S106" s="41">
        <f t="shared" si="68"/>
        <v>3.0582542159063313</v>
      </c>
      <c r="T106" s="38">
        <f t="shared" si="69"/>
        <v>6</v>
      </c>
      <c r="U106" s="39">
        <f t="shared" si="70"/>
        <v>6</v>
      </c>
      <c r="V106" s="40">
        <f t="shared" si="71"/>
        <v>6</v>
      </c>
      <c r="W106" s="39">
        <f t="shared" si="72"/>
        <v>6</v>
      </c>
      <c r="X106" s="40">
        <f t="shared" si="73"/>
        <v>4.4652002361993466</v>
      </c>
      <c r="Y106" s="44">
        <f t="shared" si="74"/>
        <v>6</v>
      </c>
      <c r="Z106" s="40">
        <f t="shared" si="75"/>
        <v>2.5694115659296433</v>
      </c>
      <c r="AA106" s="37">
        <f t="shared" si="76"/>
        <v>6</v>
      </c>
      <c r="AB106" s="38">
        <f t="shared" si="77"/>
        <v>6</v>
      </c>
      <c r="AC106" s="39">
        <f t="shared" si="78"/>
        <v>6</v>
      </c>
      <c r="AD106" s="45">
        <f t="shared" si="79"/>
        <v>3.9939613381608767</v>
      </c>
      <c r="AE106" s="37">
        <f t="shared" si="80"/>
        <v>2.0981726678911743</v>
      </c>
    </row>
    <row r="107" spans="1:31" x14ac:dyDescent="0.25">
      <c r="A107" s="15" t="s">
        <v>255</v>
      </c>
      <c r="B107" s="10" t="s">
        <v>74</v>
      </c>
      <c r="C107" s="16">
        <v>0.33</v>
      </c>
      <c r="D107" s="213" t="s">
        <v>238</v>
      </c>
      <c r="E107" s="46">
        <f t="shared" si="54"/>
        <v>6</v>
      </c>
      <c r="F107" s="39">
        <f t="shared" si="55"/>
        <v>6</v>
      </c>
      <c r="G107" s="40">
        <f t="shared" si="56"/>
        <v>6</v>
      </c>
      <c r="H107" s="39">
        <f t="shared" si="57"/>
        <v>5.4548667764616274</v>
      </c>
      <c r="I107" s="40">
        <f t="shared" si="58"/>
        <v>6</v>
      </c>
      <c r="J107" s="39">
        <f t="shared" si="59"/>
        <v>6</v>
      </c>
      <c r="K107" s="40">
        <f t="shared" si="60"/>
        <v>5.1478072606568448</v>
      </c>
      <c r="L107" s="39">
        <f t="shared" si="61"/>
        <v>6</v>
      </c>
      <c r="M107" s="41">
        <f t="shared" si="62"/>
        <v>6</v>
      </c>
      <c r="N107" s="42">
        <f t="shared" si="63"/>
        <v>4.7384884516657726</v>
      </c>
      <c r="O107" s="40">
        <f t="shared" si="64"/>
        <v>2.339454061651749</v>
      </c>
      <c r="P107" s="37">
        <f t="shared" si="65"/>
        <v>2.0323945458469677</v>
      </c>
      <c r="Q107" s="43">
        <f t="shared" si="66"/>
        <v>6</v>
      </c>
      <c r="R107" s="39">
        <f t="shared" si="67"/>
        <v>6</v>
      </c>
      <c r="S107" s="41">
        <f t="shared" si="68"/>
        <v>5.6023861976535505</v>
      </c>
      <c r="T107" s="38">
        <f t="shared" si="69"/>
        <v>6</v>
      </c>
      <c r="U107" s="39">
        <f t="shared" si="70"/>
        <v>6</v>
      </c>
      <c r="V107" s="40">
        <f t="shared" si="71"/>
        <v>6</v>
      </c>
      <c r="W107" s="39">
        <f t="shared" si="72"/>
        <v>6</v>
      </c>
      <c r="X107" s="40">
        <f t="shared" si="73"/>
        <v>6</v>
      </c>
      <c r="Y107" s="44">
        <f t="shared" si="74"/>
        <v>6</v>
      </c>
      <c r="Z107" s="40">
        <f t="shared" si="75"/>
        <v>4.7432082067854324</v>
      </c>
      <c r="AA107" s="37">
        <f t="shared" si="76"/>
        <v>6</v>
      </c>
      <c r="AB107" s="38">
        <f t="shared" si="77"/>
        <v>6</v>
      </c>
      <c r="AC107" s="39">
        <f t="shared" si="78"/>
        <v>6</v>
      </c>
      <c r="AD107" s="45">
        <f t="shared" si="79"/>
        <v>6</v>
      </c>
      <c r="AE107" s="37">
        <f t="shared" si="80"/>
        <v>3.9149701435663058</v>
      </c>
    </row>
    <row r="108" spans="1:31" x14ac:dyDescent="0.25">
      <c r="A108" s="9" t="s">
        <v>54</v>
      </c>
      <c r="B108" s="17" t="s">
        <v>75</v>
      </c>
      <c r="C108" s="9">
        <v>0.34</v>
      </c>
      <c r="D108" s="188" t="s">
        <v>203</v>
      </c>
      <c r="E108" s="46">
        <f t="shared" si="54"/>
        <v>6</v>
      </c>
      <c r="F108" s="39">
        <f t="shared" si="55"/>
        <v>6</v>
      </c>
      <c r="G108" s="40">
        <f t="shared" si="56"/>
        <v>6</v>
      </c>
      <c r="H108" s="39">
        <f t="shared" si="57"/>
        <v>5.2885471653892262</v>
      </c>
      <c r="I108" s="40">
        <f t="shared" si="58"/>
        <v>6</v>
      </c>
      <c r="J108" s="39">
        <f t="shared" si="59"/>
        <v>6</v>
      </c>
      <c r="K108" s="40">
        <f t="shared" si="60"/>
        <v>4.9875776353434089</v>
      </c>
      <c r="L108" s="39">
        <f t="shared" si="61"/>
        <v>6</v>
      </c>
      <c r="M108" s="41">
        <f t="shared" si="62"/>
        <v>6</v>
      </c>
      <c r="N108" s="42">
        <f t="shared" si="63"/>
        <v>4.593238791322662</v>
      </c>
      <c r="O108" s="40">
        <f t="shared" si="64"/>
        <v>2.2647642363090505</v>
      </c>
      <c r="P108" s="37">
        <f t="shared" si="65"/>
        <v>1.963794706263233</v>
      </c>
      <c r="Q108" s="43">
        <f t="shared" si="66"/>
        <v>6</v>
      </c>
      <c r="R108" s="39">
        <f t="shared" si="67"/>
        <v>6</v>
      </c>
      <c r="S108" s="41">
        <f t="shared" si="68"/>
        <v>5.4287866036049168</v>
      </c>
      <c r="T108" s="38">
        <f t="shared" si="69"/>
        <v>6</v>
      </c>
      <c r="U108" s="39">
        <f t="shared" si="70"/>
        <v>6</v>
      </c>
      <c r="V108" s="40">
        <f t="shared" si="71"/>
        <v>6</v>
      </c>
      <c r="W108" s="39">
        <f t="shared" si="72"/>
        <v>6</v>
      </c>
      <c r="X108" s="40">
        <f t="shared" si="73"/>
        <v>6</v>
      </c>
      <c r="Y108" s="44">
        <f t="shared" si="74"/>
        <v>6</v>
      </c>
      <c r="Z108" s="40">
        <f t="shared" si="75"/>
        <v>4.5948785536446852</v>
      </c>
      <c r="AA108" s="37">
        <f t="shared" si="76"/>
        <v>6</v>
      </c>
      <c r="AB108" s="38">
        <f t="shared" si="77"/>
        <v>6</v>
      </c>
      <c r="AC108" s="39">
        <f t="shared" si="78"/>
        <v>6</v>
      </c>
      <c r="AD108" s="45">
        <f t="shared" si="79"/>
        <v>6</v>
      </c>
      <c r="AE108" s="37">
        <f t="shared" si="80"/>
        <v>3.7910004334614147</v>
      </c>
    </row>
    <row r="109" spans="1:31" x14ac:dyDescent="0.25">
      <c r="A109" s="9" t="s">
        <v>112</v>
      </c>
      <c r="B109" s="17" t="s">
        <v>78</v>
      </c>
      <c r="C109" s="9">
        <v>0.39</v>
      </c>
      <c r="D109" s="213" t="s">
        <v>238</v>
      </c>
      <c r="E109" s="46">
        <f t="shared" si="54"/>
        <v>6</v>
      </c>
      <c r="F109" s="39">
        <f t="shared" si="55"/>
        <v>6</v>
      </c>
      <c r="G109" s="40">
        <f t="shared" si="56"/>
        <v>6</v>
      </c>
      <c r="H109" s="39">
        <f t="shared" si="57"/>
        <v>4.584887272390608</v>
      </c>
      <c r="I109" s="40">
        <f t="shared" si="58"/>
        <v>5.9442302475015758</v>
      </c>
      <c r="J109" s="39">
        <f t="shared" si="59"/>
        <v>6</v>
      </c>
      <c r="K109" s="40">
        <f t="shared" si="60"/>
        <v>4.3096830667096384</v>
      </c>
      <c r="L109" s="39">
        <f t="shared" si="61"/>
        <v>5.6690260418206071</v>
      </c>
      <c r="M109" s="41">
        <f t="shared" si="62"/>
        <v>6</v>
      </c>
      <c r="N109" s="42">
        <f t="shared" si="63"/>
        <v>3.9787209975633457</v>
      </c>
      <c r="O109" s="40">
        <f t="shared" si="64"/>
        <v>1.948768821397634</v>
      </c>
      <c r="P109" s="37">
        <f t="shared" si="65"/>
        <v>1.6735646157166648</v>
      </c>
      <c r="Q109" s="43">
        <f t="shared" si="66"/>
        <v>6</v>
      </c>
      <c r="R109" s="39">
        <f t="shared" si="67"/>
        <v>6</v>
      </c>
      <c r="S109" s="41">
        <f t="shared" si="68"/>
        <v>4.6943267826299273</v>
      </c>
      <c r="T109" s="38">
        <f t="shared" si="69"/>
        <v>6</v>
      </c>
      <c r="U109" s="39">
        <f t="shared" si="70"/>
        <v>6</v>
      </c>
      <c r="V109" s="40">
        <f t="shared" si="71"/>
        <v>6</v>
      </c>
      <c r="W109" s="39">
        <f t="shared" si="72"/>
        <v>6</v>
      </c>
      <c r="X109" s="40">
        <f t="shared" si="73"/>
        <v>6</v>
      </c>
      <c r="Y109" s="44">
        <f t="shared" si="74"/>
        <v>6</v>
      </c>
      <c r="Z109" s="40">
        <f t="shared" si="75"/>
        <v>3.967330021126136</v>
      </c>
      <c r="AA109" s="37">
        <f t="shared" si="76"/>
        <v>6</v>
      </c>
      <c r="AB109" s="38">
        <f t="shared" si="77"/>
        <v>6</v>
      </c>
      <c r="AC109" s="39">
        <f t="shared" si="78"/>
        <v>6</v>
      </c>
      <c r="AD109" s="45">
        <f t="shared" si="79"/>
        <v>6</v>
      </c>
      <c r="AE109" s="37">
        <f t="shared" si="80"/>
        <v>3.2665131984022588</v>
      </c>
    </row>
    <row r="110" spans="1:31" x14ac:dyDescent="0.25">
      <c r="A110" s="9" t="s">
        <v>55</v>
      </c>
      <c r="B110" s="10" t="s">
        <v>77</v>
      </c>
      <c r="C110" s="9">
        <v>0.47</v>
      </c>
      <c r="D110" s="188" t="s">
        <v>202</v>
      </c>
      <c r="E110" s="46">
        <f t="shared" si="54"/>
        <v>5.4548667764616274</v>
      </c>
      <c r="F110" s="39">
        <f t="shared" si="55"/>
        <v>6</v>
      </c>
      <c r="G110" s="40">
        <f t="shared" si="56"/>
        <v>6</v>
      </c>
      <c r="H110" s="39">
        <f t="shared" si="57"/>
        <v>3.7704383749624197</v>
      </c>
      <c r="I110" s="40">
        <f t="shared" si="58"/>
        <v>4.8984038223949256</v>
      </c>
      <c r="J110" s="39">
        <f t="shared" si="59"/>
        <v>6</v>
      </c>
      <c r="K110" s="40">
        <f t="shared" si="60"/>
        <v>3.5250561617377856</v>
      </c>
      <c r="L110" s="39">
        <f t="shared" si="61"/>
        <v>4.6530216091702918</v>
      </c>
      <c r="M110" s="41">
        <f t="shared" si="62"/>
        <v>6</v>
      </c>
      <c r="N110" s="42">
        <f t="shared" si="63"/>
        <v>3.2674493384036278</v>
      </c>
      <c r="O110" s="40">
        <f t="shared" si="64"/>
        <v>1.5830209369044201</v>
      </c>
      <c r="P110" s="37">
        <f t="shared" si="65"/>
        <v>1.337638723679786</v>
      </c>
      <c r="Q110" s="43">
        <f t="shared" si="66"/>
        <v>5.3729848402776383</v>
      </c>
      <c r="R110" s="39">
        <f t="shared" si="67"/>
        <v>5.1276026270530046</v>
      </c>
      <c r="S110" s="41">
        <f t="shared" si="68"/>
        <v>3.8442286068631324</v>
      </c>
      <c r="T110" s="38">
        <f t="shared" si="69"/>
        <v>6</v>
      </c>
      <c r="U110" s="39">
        <f t="shared" si="70"/>
        <v>6</v>
      </c>
      <c r="V110" s="40">
        <f t="shared" si="71"/>
        <v>6</v>
      </c>
      <c r="W110" s="39">
        <f t="shared" si="72"/>
        <v>6</v>
      </c>
      <c r="X110" s="40">
        <f t="shared" si="73"/>
        <v>5.5804598659481295</v>
      </c>
      <c r="Y110" s="44">
        <f t="shared" si="74"/>
        <v>6</v>
      </c>
      <c r="Z110" s="40">
        <f t="shared" si="75"/>
        <v>3.2409759749770064</v>
      </c>
      <c r="AA110" s="37">
        <f t="shared" si="76"/>
        <v>6</v>
      </c>
      <c r="AB110" s="38">
        <f t="shared" si="77"/>
        <v>6</v>
      </c>
      <c r="AC110" s="39">
        <f t="shared" si="78"/>
        <v>6</v>
      </c>
      <c r="AD110" s="45">
        <f t="shared" si="79"/>
        <v>4.9989310130495932</v>
      </c>
      <c r="AE110" s="37">
        <f t="shared" si="80"/>
        <v>2.6594471220784706</v>
      </c>
    </row>
    <row r="111" spans="1:31" x14ac:dyDescent="0.25">
      <c r="A111" s="9" t="s">
        <v>56</v>
      </c>
      <c r="B111" s="10" t="s">
        <v>75</v>
      </c>
      <c r="C111" s="9">
        <v>0.38</v>
      </c>
      <c r="D111" s="188" t="s">
        <v>203</v>
      </c>
      <c r="E111" s="46">
        <f t="shared" si="54"/>
        <v>6</v>
      </c>
      <c r="F111" s="39">
        <f t="shared" si="55"/>
        <v>6</v>
      </c>
      <c r="G111" s="40">
        <f t="shared" si="56"/>
        <v>6</v>
      </c>
      <c r="H111" s="39">
        <f t="shared" si="57"/>
        <v>4.7108053585061507</v>
      </c>
      <c r="I111" s="40">
        <f t="shared" si="58"/>
        <v>6</v>
      </c>
      <c r="J111" s="39">
        <f t="shared" si="59"/>
        <v>6</v>
      </c>
      <c r="K111" s="40">
        <f t="shared" si="60"/>
        <v>4.4309905158335763</v>
      </c>
      <c r="L111" s="39">
        <f t="shared" si="61"/>
        <v>5.8261056745000968</v>
      </c>
      <c r="M111" s="41">
        <f t="shared" si="62"/>
        <v>6</v>
      </c>
      <c r="N111" s="42">
        <f t="shared" si="63"/>
        <v>4.0886873396044869</v>
      </c>
      <c r="O111" s="40">
        <f t="shared" si="64"/>
        <v>2.0053153693291508</v>
      </c>
      <c r="P111" s="37">
        <f t="shared" si="65"/>
        <v>1.725500526656577</v>
      </c>
      <c r="Q111" s="43">
        <f t="shared" si="66"/>
        <v>6</v>
      </c>
      <c r="R111" s="39">
        <f t="shared" si="67"/>
        <v>6</v>
      </c>
      <c r="S111" s="41">
        <f t="shared" si="68"/>
        <v>4.8257564348043989</v>
      </c>
      <c r="T111" s="38">
        <f t="shared" si="69"/>
        <v>6</v>
      </c>
      <c r="U111" s="39">
        <f t="shared" si="70"/>
        <v>6</v>
      </c>
      <c r="V111" s="40">
        <f t="shared" si="71"/>
        <v>6</v>
      </c>
      <c r="W111" s="39">
        <f t="shared" si="72"/>
        <v>6</v>
      </c>
      <c r="X111" s="40">
        <f t="shared" si="73"/>
        <v>6</v>
      </c>
      <c r="Y111" s="44">
        <f t="shared" si="74"/>
        <v>6</v>
      </c>
      <c r="Z111" s="40">
        <f t="shared" si="75"/>
        <v>4.0796281795768241</v>
      </c>
      <c r="AA111" s="37">
        <f t="shared" si="76"/>
        <v>6</v>
      </c>
      <c r="AB111" s="38">
        <f t="shared" si="77"/>
        <v>6</v>
      </c>
      <c r="AC111" s="39">
        <f t="shared" si="78"/>
        <v>6</v>
      </c>
      <c r="AD111" s="45">
        <f t="shared" si="79"/>
        <v>6</v>
      </c>
      <c r="AE111" s="37">
        <f t="shared" si="80"/>
        <v>3.3603688088865291</v>
      </c>
    </row>
    <row r="112" spans="1:31" x14ac:dyDescent="0.25">
      <c r="A112" s="9" t="s">
        <v>57</v>
      </c>
      <c r="B112" s="10" t="s">
        <v>75</v>
      </c>
      <c r="C112" s="9">
        <v>0.39</v>
      </c>
      <c r="D112" s="213" t="s">
        <v>238</v>
      </c>
      <c r="E112" s="46">
        <f t="shared" si="54"/>
        <v>6</v>
      </c>
      <c r="F112" s="39">
        <f t="shared" si="55"/>
        <v>6</v>
      </c>
      <c r="G112" s="40">
        <f t="shared" si="56"/>
        <v>6</v>
      </c>
      <c r="H112" s="39">
        <f t="shared" si="57"/>
        <v>4.584887272390608</v>
      </c>
      <c r="I112" s="40">
        <f t="shared" si="58"/>
        <v>5.9442302475015758</v>
      </c>
      <c r="J112" s="39">
        <f t="shared" si="59"/>
        <v>6</v>
      </c>
      <c r="K112" s="40">
        <f t="shared" si="60"/>
        <v>4.3096830667096384</v>
      </c>
      <c r="L112" s="39">
        <f t="shared" si="61"/>
        <v>5.6690260418206071</v>
      </c>
      <c r="M112" s="41">
        <f t="shared" si="62"/>
        <v>6</v>
      </c>
      <c r="N112" s="42">
        <f t="shared" si="63"/>
        <v>3.9787209975633457</v>
      </c>
      <c r="O112" s="40">
        <f t="shared" si="64"/>
        <v>1.948768821397634</v>
      </c>
      <c r="P112" s="37">
        <f t="shared" si="65"/>
        <v>1.6735646157166648</v>
      </c>
      <c r="Q112" s="43">
        <f t="shared" si="66"/>
        <v>6</v>
      </c>
      <c r="R112" s="39">
        <f t="shared" si="67"/>
        <v>6</v>
      </c>
      <c r="S112" s="41">
        <f t="shared" si="68"/>
        <v>4.6943267826299273</v>
      </c>
      <c r="T112" s="38">
        <f t="shared" si="69"/>
        <v>6</v>
      </c>
      <c r="U112" s="39">
        <f t="shared" si="70"/>
        <v>6</v>
      </c>
      <c r="V112" s="40">
        <f t="shared" si="71"/>
        <v>6</v>
      </c>
      <c r="W112" s="39">
        <f t="shared" si="72"/>
        <v>6</v>
      </c>
      <c r="X112" s="40">
        <f t="shared" si="73"/>
        <v>6</v>
      </c>
      <c r="Y112" s="44">
        <f t="shared" si="74"/>
        <v>6</v>
      </c>
      <c r="Z112" s="40">
        <f t="shared" si="75"/>
        <v>3.967330021126136</v>
      </c>
      <c r="AA112" s="37">
        <f t="shared" si="76"/>
        <v>6</v>
      </c>
      <c r="AB112" s="38">
        <f t="shared" si="77"/>
        <v>6</v>
      </c>
      <c r="AC112" s="39">
        <f t="shared" si="78"/>
        <v>6</v>
      </c>
      <c r="AD112" s="45">
        <f t="shared" si="79"/>
        <v>6</v>
      </c>
      <c r="AE112" s="37">
        <f t="shared" si="80"/>
        <v>3.2665131984022588</v>
      </c>
    </row>
    <row r="113" spans="1:31" x14ac:dyDescent="0.25">
      <c r="A113" s="9" t="s">
        <v>260</v>
      </c>
      <c r="B113" s="10" t="s">
        <v>74</v>
      </c>
      <c r="C113" s="9">
        <v>0.33</v>
      </c>
      <c r="D113" s="213" t="s">
        <v>238</v>
      </c>
      <c r="E113" s="46">
        <f t="shared" si="54"/>
        <v>6</v>
      </c>
      <c r="F113" s="39">
        <f t="shared" si="55"/>
        <v>6</v>
      </c>
      <c r="G113" s="40">
        <f t="shared" si="56"/>
        <v>6</v>
      </c>
      <c r="H113" s="39">
        <f t="shared" si="57"/>
        <v>5.4548667764616274</v>
      </c>
      <c r="I113" s="40">
        <f t="shared" si="58"/>
        <v>6</v>
      </c>
      <c r="J113" s="39">
        <f t="shared" si="59"/>
        <v>6</v>
      </c>
      <c r="K113" s="40">
        <f t="shared" si="60"/>
        <v>5.1478072606568448</v>
      </c>
      <c r="L113" s="39">
        <f t="shared" si="61"/>
        <v>6</v>
      </c>
      <c r="M113" s="41">
        <f t="shared" si="62"/>
        <v>6</v>
      </c>
      <c r="N113" s="42">
        <f t="shared" si="63"/>
        <v>4.7384884516657726</v>
      </c>
      <c r="O113" s="40">
        <f t="shared" si="64"/>
        <v>2.339454061651749</v>
      </c>
      <c r="P113" s="37">
        <f t="shared" si="65"/>
        <v>2.0323945458469677</v>
      </c>
      <c r="Q113" s="43">
        <f t="shared" si="66"/>
        <v>6</v>
      </c>
      <c r="R113" s="39">
        <f t="shared" si="67"/>
        <v>6</v>
      </c>
      <c r="S113" s="41">
        <f t="shared" si="68"/>
        <v>5.6023861976535505</v>
      </c>
      <c r="T113" s="38">
        <f t="shared" si="69"/>
        <v>6</v>
      </c>
      <c r="U113" s="39">
        <f t="shared" si="70"/>
        <v>6</v>
      </c>
      <c r="V113" s="40">
        <f t="shared" si="71"/>
        <v>6</v>
      </c>
      <c r="W113" s="39">
        <f t="shared" si="72"/>
        <v>6</v>
      </c>
      <c r="X113" s="40">
        <f t="shared" si="73"/>
        <v>6</v>
      </c>
      <c r="Y113" s="44">
        <f t="shared" si="74"/>
        <v>6</v>
      </c>
      <c r="Z113" s="40">
        <f t="shared" si="75"/>
        <v>4.7432082067854324</v>
      </c>
      <c r="AA113" s="37">
        <f t="shared" si="76"/>
        <v>6</v>
      </c>
      <c r="AB113" s="38">
        <f t="shared" si="77"/>
        <v>6</v>
      </c>
      <c r="AC113" s="39">
        <f t="shared" si="78"/>
        <v>6</v>
      </c>
      <c r="AD113" s="45">
        <f t="shared" si="79"/>
        <v>6</v>
      </c>
      <c r="AE113" s="37">
        <f t="shared" si="80"/>
        <v>3.9149701435663058</v>
      </c>
    </row>
    <row r="114" spans="1:31" x14ac:dyDescent="0.25">
      <c r="A114" s="9" t="s">
        <v>58</v>
      </c>
      <c r="B114" s="11" t="s">
        <v>74</v>
      </c>
      <c r="C114" s="9">
        <v>0.25</v>
      </c>
      <c r="D114" s="213" t="s">
        <v>238</v>
      </c>
      <c r="E114" s="46">
        <f t="shared" si="54"/>
        <v>6</v>
      </c>
      <c r="F114" s="39">
        <f t="shared" si="55"/>
        <v>6</v>
      </c>
      <c r="G114" s="40">
        <f t="shared" si="56"/>
        <v>6</v>
      </c>
      <c r="H114" s="39">
        <f t="shared" si="57"/>
        <v>6</v>
      </c>
      <c r="I114" s="40">
        <f t="shared" si="58"/>
        <v>6</v>
      </c>
      <c r="J114" s="39">
        <f t="shared" si="59"/>
        <v>6</v>
      </c>
      <c r="K114" s="40">
        <f t="shared" si="60"/>
        <v>6</v>
      </c>
      <c r="L114" s="39">
        <f t="shared" si="61"/>
        <v>6</v>
      </c>
      <c r="M114" s="41">
        <f t="shared" si="62"/>
        <v>6</v>
      </c>
      <c r="N114" s="42">
        <f t="shared" si="63"/>
        <v>6</v>
      </c>
      <c r="O114" s="40">
        <f t="shared" si="64"/>
        <v>3.1520793613803093</v>
      </c>
      <c r="P114" s="37">
        <f t="shared" si="65"/>
        <v>2.7787608005179973</v>
      </c>
      <c r="Q114" s="43">
        <f t="shared" si="66"/>
        <v>6</v>
      </c>
      <c r="R114" s="39">
        <f t="shared" si="67"/>
        <v>6</v>
      </c>
      <c r="S114" s="41">
        <f t="shared" si="68"/>
        <v>6</v>
      </c>
      <c r="T114" s="38">
        <f t="shared" si="69"/>
        <v>6</v>
      </c>
      <c r="U114" s="39">
        <f t="shared" si="70"/>
        <v>6</v>
      </c>
      <c r="V114" s="40">
        <f t="shared" si="71"/>
        <v>6</v>
      </c>
      <c r="W114" s="39">
        <f t="shared" si="72"/>
        <v>6</v>
      </c>
      <c r="X114" s="40">
        <f t="shared" si="73"/>
        <v>6</v>
      </c>
      <c r="Y114" s="44">
        <f t="shared" si="74"/>
        <v>6</v>
      </c>
      <c r="Z114" s="40">
        <f t="shared" si="75"/>
        <v>6</v>
      </c>
      <c r="AA114" s="37">
        <f t="shared" si="76"/>
        <v>6</v>
      </c>
      <c r="AB114" s="38">
        <f t="shared" si="77"/>
        <v>6</v>
      </c>
      <c r="AC114" s="39">
        <f t="shared" si="78"/>
        <v>6</v>
      </c>
      <c r="AD114" s="45">
        <f t="shared" si="79"/>
        <v>6</v>
      </c>
      <c r="AE114" s="37">
        <f t="shared" si="80"/>
        <v>5.2637605895075241</v>
      </c>
    </row>
    <row r="115" spans="1:31" x14ac:dyDescent="0.25">
      <c r="A115" s="9" t="s">
        <v>270</v>
      </c>
      <c r="B115" s="11" t="s">
        <v>74</v>
      </c>
      <c r="C115" s="9">
        <v>0.38</v>
      </c>
      <c r="D115" s="213" t="s">
        <v>238</v>
      </c>
      <c r="E115" s="46">
        <f t="shared" si="54"/>
        <v>6</v>
      </c>
      <c r="F115" s="39">
        <f t="shared" si="55"/>
        <v>6</v>
      </c>
      <c r="G115" s="40">
        <f t="shared" si="56"/>
        <v>6</v>
      </c>
      <c r="H115" s="39">
        <f t="shared" si="57"/>
        <v>4.7108053585061507</v>
      </c>
      <c r="I115" s="40">
        <f t="shared" si="58"/>
        <v>6</v>
      </c>
      <c r="J115" s="39">
        <f t="shared" si="59"/>
        <v>6</v>
      </c>
      <c r="K115" s="40">
        <f t="shared" si="60"/>
        <v>4.4309905158335763</v>
      </c>
      <c r="L115" s="39">
        <f t="shared" si="61"/>
        <v>5.8261056745000968</v>
      </c>
      <c r="M115" s="41">
        <f t="shared" si="62"/>
        <v>6</v>
      </c>
      <c r="N115" s="42">
        <f t="shared" si="63"/>
        <v>4.0886873396044869</v>
      </c>
      <c r="O115" s="40">
        <f t="shared" si="64"/>
        <v>2.0053153693291508</v>
      </c>
      <c r="P115" s="37">
        <f t="shared" si="65"/>
        <v>1.725500526656577</v>
      </c>
      <c r="Q115" s="43">
        <f t="shared" si="66"/>
        <v>6</v>
      </c>
      <c r="R115" s="39">
        <f t="shared" si="67"/>
        <v>6</v>
      </c>
      <c r="S115" s="41">
        <f t="shared" si="68"/>
        <v>4.8257564348043989</v>
      </c>
      <c r="T115" s="38">
        <f t="shared" si="69"/>
        <v>6</v>
      </c>
      <c r="U115" s="39">
        <f t="shared" si="70"/>
        <v>6</v>
      </c>
      <c r="V115" s="40">
        <f t="shared" si="71"/>
        <v>6</v>
      </c>
      <c r="W115" s="39">
        <f t="shared" si="72"/>
        <v>6</v>
      </c>
      <c r="X115" s="40">
        <f t="shared" si="73"/>
        <v>6</v>
      </c>
      <c r="Y115" s="44">
        <f t="shared" si="74"/>
        <v>6</v>
      </c>
      <c r="Z115" s="40">
        <f t="shared" si="75"/>
        <v>4.0796281795768241</v>
      </c>
      <c r="AA115" s="37">
        <f t="shared" si="76"/>
        <v>6</v>
      </c>
      <c r="AB115" s="38">
        <f t="shared" si="77"/>
        <v>6</v>
      </c>
      <c r="AC115" s="39">
        <f t="shared" si="78"/>
        <v>6</v>
      </c>
      <c r="AD115" s="45">
        <f t="shared" si="79"/>
        <v>6</v>
      </c>
      <c r="AE115" s="37">
        <f t="shared" si="80"/>
        <v>3.3603688088865291</v>
      </c>
    </row>
    <row r="116" spans="1:31" x14ac:dyDescent="0.25">
      <c r="A116" s="9" t="s">
        <v>259</v>
      </c>
      <c r="B116" s="11" t="s">
        <v>74</v>
      </c>
      <c r="C116" s="9">
        <v>0.33</v>
      </c>
      <c r="D116" s="213" t="s">
        <v>238</v>
      </c>
      <c r="E116" s="46">
        <f t="shared" si="54"/>
        <v>6</v>
      </c>
      <c r="F116" s="39">
        <f t="shared" si="55"/>
        <v>6</v>
      </c>
      <c r="G116" s="40">
        <f t="shared" si="56"/>
        <v>6</v>
      </c>
      <c r="H116" s="39">
        <f t="shared" si="57"/>
        <v>5.4548667764616274</v>
      </c>
      <c r="I116" s="40">
        <f t="shared" si="58"/>
        <v>6</v>
      </c>
      <c r="J116" s="39">
        <f t="shared" si="59"/>
        <v>6</v>
      </c>
      <c r="K116" s="40">
        <f t="shared" si="60"/>
        <v>5.1478072606568448</v>
      </c>
      <c r="L116" s="39">
        <f t="shared" si="61"/>
        <v>6</v>
      </c>
      <c r="M116" s="41">
        <f t="shared" si="62"/>
        <v>6</v>
      </c>
      <c r="N116" s="42">
        <f t="shared" si="63"/>
        <v>4.7384884516657726</v>
      </c>
      <c r="O116" s="40">
        <f t="shared" si="64"/>
        <v>2.339454061651749</v>
      </c>
      <c r="P116" s="37">
        <f t="shared" si="65"/>
        <v>2.0323945458469677</v>
      </c>
      <c r="Q116" s="43">
        <f t="shared" si="66"/>
        <v>6</v>
      </c>
      <c r="R116" s="39">
        <f t="shared" si="67"/>
        <v>6</v>
      </c>
      <c r="S116" s="41">
        <f t="shared" si="68"/>
        <v>5.6023861976535505</v>
      </c>
      <c r="T116" s="38">
        <f t="shared" si="69"/>
        <v>6</v>
      </c>
      <c r="U116" s="39">
        <f t="shared" si="70"/>
        <v>6</v>
      </c>
      <c r="V116" s="40">
        <f t="shared" si="71"/>
        <v>6</v>
      </c>
      <c r="W116" s="39">
        <f t="shared" si="72"/>
        <v>6</v>
      </c>
      <c r="X116" s="40">
        <f t="shared" si="73"/>
        <v>6</v>
      </c>
      <c r="Y116" s="44">
        <f t="shared" si="74"/>
        <v>6</v>
      </c>
      <c r="Z116" s="40">
        <f t="shared" si="75"/>
        <v>4.7432082067854324</v>
      </c>
      <c r="AA116" s="37">
        <f t="shared" si="76"/>
        <v>6</v>
      </c>
      <c r="AB116" s="38">
        <f t="shared" si="77"/>
        <v>6</v>
      </c>
      <c r="AC116" s="39">
        <f t="shared" si="78"/>
        <v>6</v>
      </c>
      <c r="AD116" s="45">
        <f t="shared" si="79"/>
        <v>6</v>
      </c>
      <c r="AE116" s="37">
        <f t="shared" si="80"/>
        <v>3.9149701435663058</v>
      </c>
    </row>
    <row r="117" spans="1:31" x14ac:dyDescent="0.25">
      <c r="A117" s="9" t="s">
        <v>59</v>
      </c>
      <c r="B117" s="10" t="s">
        <v>75</v>
      </c>
      <c r="C117" s="9">
        <v>0.33</v>
      </c>
      <c r="D117" s="188" t="s">
        <v>203</v>
      </c>
      <c r="E117" s="46">
        <f t="shared" si="54"/>
        <v>6</v>
      </c>
      <c r="F117" s="39">
        <f t="shared" si="55"/>
        <v>6</v>
      </c>
      <c r="G117" s="40">
        <f t="shared" si="56"/>
        <v>6</v>
      </c>
      <c r="H117" s="39">
        <f t="shared" si="57"/>
        <v>5.4548667764616274</v>
      </c>
      <c r="I117" s="40">
        <f t="shared" si="58"/>
        <v>6</v>
      </c>
      <c r="J117" s="39">
        <f t="shared" si="59"/>
        <v>6</v>
      </c>
      <c r="K117" s="40">
        <f t="shared" si="60"/>
        <v>5.1478072606568448</v>
      </c>
      <c r="L117" s="39">
        <f t="shared" si="61"/>
        <v>6</v>
      </c>
      <c r="M117" s="41">
        <f t="shared" si="62"/>
        <v>6</v>
      </c>
      <c r="N117" s="42">
        <f t="shared" si="63"/>
        <v>4.7384884516657726</v>
      </c>
      <c r="O117" s="40">
        <f t="shared" si="64"/>
        <v>2.339454061651749</v>
      </c>
      <c r="P117" s="37">
        <f t="shared" si="65"/>
        <v>2.0323945458469677</v>
      </c>
      <c r="Q117" s="43">
        <f t="shared" si="66"/>
        <v>6</v>
      </c>
      <c r="R117" s="39">
        <f t="shared" si="67"/>
        <v>6</v>
      </c>
      <c r="S117" s="41">
        <f t="shared" si="68"/>
        <v>5.6023861976535505</v>
      </c>
      <c r="T117" s="38">
        <f t="shared" si="69"/>
        <v>6</v>
      </c>
      <c r="U117" s="39">
        <f t="shared" si="70"/>
        <v>6</v>
      </c>
      <c r="V117" s="40">
        <f t="shared" si="71"/>
        <v>6</v>
      </c>
      <c r="W117" s="39">
        <f t="shared" si="72"/>
        <v>6</v>
      </c>
      <c r="X117" s="40">
        <f t="shared" si="73"/>
        <v>6</v>
      </c>
      <c r="Y117" s="44">
        <f t="shared" si="74"/>
        <v>6</v>
      </c>
      <c r="Z117" s="40">
        <f t="shared" si="75"/>
        <v>4.7432082067854324</v>
      </c>
      <c r="AA117" s="37">
        <f t="shared" si="76"/>
        <v>6</v>
      </c>
      <c r="AB117" s="38">
        <f t="shared" si="77"/>
        <v>6</v>
      </c>
      <c r="AC117" s="39">
        <f t="shared" si="78"/>
        <v>6</v>
      </c>
      <c r="AD117" s="45">
        <f t="shared" si="79"/>
        <v>6</v>
      </c>
      <c r="AE117" s="37">
        <f t="shared" si="80"/>
        <v>3.9149701435663058</v>
      </c>
    </row>
    <row r="118" spans="1:31" x14ac:dyDescent="0.25">
      <c r="A118" s="9" t="s">
        <v>60</v>
      </c>
      <c r="B118" s="10" t="s">
        <v>76</v>
      </c>
      <c r="C118" s="9">
        <v>0.46</v>
      </c>
      <c r="D118" s="188" t="s">
        <v>203</v>
      </c>
      <c r="E118" s="46">
        <f t="shared" si="54"/>
        <v>5.5777986629064449</v>
      </c>
      <c r="F118" s="39">
        <f t="shared" si="55"/>
        <v>6</v>
      </c>
      <c r="G118" s="40">
        <f t="shared" si="56"/>
        <v>6</v>
      </c>
      <c r="H118" s="39">
        <f t="shared" si="57"/>
        <v>3.8567522526789935</v>
      </c>
      <c r="I118" s="40">
        <f t="shared" si="58"/>
        <v>5.0092386880991624</v>
      </c>
      <c r="J118" s="39">
        <f t="shared" si="59"/>
        <v>6</v>
      </c>
      <c r="K118" s="40">
        <f t="shared" si="60"/>
        <v>3.608209556558172</v>
      </c>
      <c r="L118" s="39">
        <f t="shared" si="61"/>
        <v>4.7606959919783414</v>
      </c>
      <c r="M118" s="41">
        <f t="shared" si="62"/>
        <v>6</v>
      </c>
      <c r="N118" s="42">
        <f t="shared" si="63"/>
        <v>3.3428286718471849</v>
      </c>
      <c r="O118" s="40">
        <f t="shared" si="64"/>
        <v>1.6217822616197333</v>
      </c>
      <c r="P118" s="37">
        <f t="shared" si="65"/>
        <v>1.3732395654989116</v>
      </c>
      <c r="Q118" s="43">
        <f t="shared" si="66"/>
        <v>5.4941366846314992</v>
      </c>
      <c r="R118" s="39">
        <f t="shared" si="67"/>
        <v>5.2455939885106782</v>
      </c>
      <c r="S118" s="41">
        <f t="shared" si="68"/>
        <v>3.9343205330992861</v>
      </c>
      <c r="T118" s="38">
        <f t="shared" si="69"/>
        <v>6</v>
      </c>
      <c r="U118" s="39">
        <f t="shared" si="70"/>
        <v>6</v>
      </c>
      <c r="V118" s="40">
        <f t="shared" si="71"/>
        <v>6</v>
      </c>
      <c r="W118" s="39">
        <f t="shared" si="72"/>
        <v>6</v>
      </c>
      <c r="X118" s="40">
        <f t="shared" si="73"/>
        <v>5.7082959499904797</v>
      </c>
      <c r="Y118" s="44">
        <f t="shared" si="74"/>
        <v>6</v>
      </c>
      <c r="Z118" s="40">
        <f t="shared" si="75"/>
        <v>3.3179537135634631</v>
      </c>
      <c r="AA118" s="37">
        <f t="shared" si="76"/>
        <v>6</v>
      </c>
      <c r="AB118" s="38">
        <f t="shared" si="77"/>
        <v>6</v>
      </c>
      <c r="AC118" s="39">
        <f t="shared" si="78"/>
        <v>6</v>
      </c>
      <c r="AD118" s="45">
        <f t="shared" si="79"/>
        <v>5.1141251655071924</v>
      </c>
      <c r="AE118" s="37">
        <f t="shared" si="80"/>
        <v>2.7237829290801763</v>
      </c>
    </row>
    <row r="119" spans="1:31" x14ac:dyDescent="0.25">
      <c r="A119" s="9" t="s">
        <v>241</v>
      </c>
      <c r="B119" s="10" t="s">
        <v>74</v>
      </c>
      <c r="C119" s="9">
        <v>0.34</v>
      </c>
      <c r="D119" s="212" t="s">
        <v>203</v>
      </c>
      <c r="E119" s="46">
        <f t="shared" si="54"/>
        <v>6</v>
      </c>
      <c r="F119" s="39">
        <f t="shared" si="55"/>
        <v>6</v>
      </c>
      <c r="G119" s="40">
        <f t="shared" si="56"/>
        <v>6</v>
      </c>
      <c r="H119" s="39">
        <f t="shared" si="57"/>
        <v>5.2885471653892262</v>
      </c>
      <c r="I119" s="40">
        <f t="shared" si="58"/>
        <v>6</v>
      </c>
      <c r="J119" s="39">
        <f t="shared" si="59"/>
        <v>6</v>
      </c>
      <c r="K119" s="40">
        <f t="shared" si="60"/>
        <v>4.9875776353434089</v>
      </c>
      <c r="L119" s="39">
        <f t="shared" si="61"/>
        <v>6</v>
      </c>
      <c r="M119" s="41">
        <f t="shared" si="62"/>
        <v>6</v>
      </c>
      <c r="N119" s="42">
        <f t="shared" si="63"/>
        <v>4.593238791322662</v>
      </c>
      <c r="O119" s="40">
        <f t="shared" si="64"/>
        <v>2.2647642363090505</v>
      </c>
      <c r="P119" s="37">
        <f t="shared" si="65"/>
        <v>1.963794706263233</v>
      </c>
      <c r="Q119" s="43">
        <f t="shared" si="66"/>
        <v>6</v>
      </c>
      <c r="R119" s="39">
        <f t="shared" si="67"/>
        <v>6</v>
      </c>
      <c r="S119" s="41">
        <f t="shared" si="68"/>
        <v>5.4287866036049168</v>
      </c>
      <c r="T119" s="38">
        <f t="shared" si="69"/>
        <v>6</v>
      </c>
      <c r="U119" s="39">
        <f t="shared" si="70"/>
        <v>6</v>
      </c>
      <c r="V119" s="40">
        <f t="shared" si="71"/>
        <v>6</v>
      </c>
      <c r="W119" s="39">
        <f t="shared" si="72"/>
        <v>6</v>
      </c>
      <c r="X119" s="40">
        <f t="shared" si="73"/>
        <v>6</v>
      </c>
      <c r="Y119" s="44">
        <f t="shared" si="74"/>
        <v>6</v>
      </c>
      <c r="Z119" s="40">
        <f t="shared" si="75"/>
        <v>4.5948785536446852</v>
      </c>
      <c r="AA119" s="37">
        <f t="shared" si="76"/>
        <v>6</v>
      </c>
      <c r="AB119" s="38">
        <f t="shared" si="77"/>
        <v>6</v>
      </c>
      <c r="AC119" s="39">
        <f t="shared" si="78"/>
        <v>6</v>
      </c>
      <c r="AD119" s="45">
        <f t="shared" si="79"/>
        <v>6</v>
      </c>
      <c r="AE119" s="37">
        <f t="shared" si="80"/>
        <v>3.7910004334614147</v>
      </c>
    </row>
    <row r="120" spans="1:31" x14ac:dyDescent="0.25">
      <c r="A120" s="9" t="s">
        <v>266</v>
      </c>
      <c r="B120" s="10" t="s">
        <v>74</v>
      </c>
      <c r="C120" s="9">
        <v>0.26</v>
      </c>
      <c r="D120" s="108" t="s">
        <v>202</v>
      </c>
      <c r="E120" s="46">
        <f t="shared" si="54"/>
        <v>6</v>
      </c>
      <c r="F120" s="39">
        <f t="shared" si="55"/>
        <v>6</v>
      </c>
      <c r="G120" s="40">
        <f t="shared" si="56"/>
        <v>6</v>
      </c>
      <c r="H120" s="39">
        <f t="shared" si="57"/>
        <v>6</v>
      </c>
      <c r="I120" s="40">
        <f t="shared" si="58"/>
        <v>6</v>
      </c>
      <c r="J120" s="39">
        <f t="shared" si="59"/>
        <v>6</v>
      </c>
      <c r="K120" s="40">
        <f t="shared" si="60"/>
        <v>6</v>
      </c>
      <c r="L120" s="39">
        <f t="shared" si="61"/>
        <v>6</v>
      </c>
      <c r="M120" s="41">
        <f t="shared" si="62"/>
        <v>6</v>
      </c>
      <c r="N120" s="42">
        <f t="shared" si="63"/>
        <v>6</v>
      </c>
      <c r="O120" s="40">
        <f t="shared" si="64"/>
        <v>3.0231532320964511</v>
      </c>
      <c r="P120" s="37">
        <f t="shared" si="65"/>
        <v>2.6603469235749975</v>
      </c>
      <c r="Q120" s="43">
        <f t="shared" si="66"/>
        <v>6</v>
      </c>
      <c r="R120" s="39">
        <f t="shared" si="67"/>
        <v>6</v>
      </c>
      <c r="S120" s="41">
        <f t="shared" si="68"/>
        <v>6</v>
      </c>
      <c r="T120" s="38">
        <f t="shared" si="69"/>
        <v>6</v>
      </c>
      <c r="U120" s="39">
        <f t="shared" si="70"/>
        <v>6</v>
      </c>
      <c r="V120" s="40">
        <f t="shared" si="71"/>
        <v>6</v>
      </c>
      <c r="W120" s="39">
        <f t="shared" si="72"/>
        <v>6</v>
      </c>
      <c r="X120" s="40">
        <f t="shared" si="73"/>
        <v>6</v>
      </c>
      <c r="Y120" s="44">
        <f t="shared" si="74"/>
        <v>6</v>
      </c>
      <c r="Z120" s="40">
        <f t="shared" si="75"/>
        <v>6</v>
      </c>
      <c r="AA120" s="37">
        <f t="shared" si="76"/>
        <v>6</v>
      </c>
      <c r="AB120" s="38">
        <f t="shared" si="77"/>
        <v>6</v>
      </c>
      <c r="AC120" s="39">
        <f t="shared" si="78"/>
        <v>6</v>
      </c>
      <c r="AD120" s="45">
        <f t="shared" si="79"/>
        <v>6</v>
      </c>
      <c r="AE120" s="37">
        <f t="shared" si="80"/>
        <v>5.0497697976033882</v>
      </c>
    </row>
    <row r="121" spans="1:31" x14ac:dyDescent="0.25">
      <c r="A121" s="9" t="s">
        <v>265</v>
      </c>
      <c r="B121" s="10" t="s">
        <v>74</v>
      </c>
      <c r="C121" s="9">
        <v>0.32</v>
      </c>
      <c r="D121" s="213" t="s">
        <v>238</v>
      </c>
      <c r="E121" s="46">
        <f t="shared" si="54"/>
        <v>6</v>
      </c>
      <c r="F121" s="39">
        <f t="shared" si="55"/>
        <v>6</v>
      </c>
      <c r="G121" s="40">
        <f t="shared" si="56"/>
        <v>6</v>
      </c>
      <c r="H121" s="39">
        <f t="shared" si="57"/>
        <v>5.6315813632260534</v>
      </c>
      <c r="I121" s="40">
        <f t="shared" si="58"/>
        <v>6</v>
      </c>
      <c r="J121" s="39">
        <f t="shared" si="59"/>
        <v>6</v>
      </c>
      <c r="K121" s="40">
        <f t="shared" si="60"/>
        <v>5.3180512375523721</v>
      </c>
      <c r="L121" s="39">
        <f t="shared" si="61"/>
        <v>6</v>
      </c>
      <c r="M121" s="41">
        <f t="shared" si="62"/>
        <v>6</v>
      </c>
      <c r="N121" s="42">
        <f t="shared" si="63"/>
        <v>4.8928162157803277</v>
      </c>
      <c r="O121" s="40">
        <f t="shared" si="64"/>
        <v>2.4188120010783667</v>
      </c>
      <c r="P121" s="37">
        <f t="shared" si="65"/>
        <v>2.1052818754046854</v>
      </c>
      <c r="Q121" s="43">
        <f t="shared" si="66"/>
        <v>6</v>
      </c>
      <c r="R121" s="39">
        <f t="shared" si="67"/>
        <v>6</v>
      </c>
      <c r="S121" s="41">
        <f t="shared" si="68"/>
        <v>5.7868357663302241</v>
      </c>
      <c r="T121" s="38">
        <f t="shared" si="69"/>
        <v>6</v>
      </c>
      <c r="U121" s="39">
        <f t="shared" si="70"/>
        <v>6</v>
      </c>
      <c r="V121" s="40">
        <f t="shared" si="71"/>
        <v>6</v>
      </c>
      <c r="W121" s="39">
        <f t="shared" si="72"/>
        <v>6</v>
      </c>
      <c r="X121" s="40">
        <f t="shared" si="73"/>
        <v>6</v>
      </c>
      <c r="Y121" s="44">
        <f t="shared" si="74"/>
        <v>6</v>
      </c>
      <c r="Z121" s="40">
        <f t="shared" si="75"/>
        <v>4.9008084632474773</v>
      </c>
      <c r="AA121" s="37">
        <f t="shared" si="76"/>
        <v>6</v>
      </c>
      <c r="AB121" s="38">
        <f t="shared" si="77"/>
        <v>6</v>
      </c>
      <c r="AC121" s="39">
        <f t="shared" si="78"/>
        <v>6</v>
      </c>
      <c r="AD121" s="45">
        <f t="shared" si="79"/>
        <v>6</v>
      </c>
      <c r="AE121" s="37">
        <f t="shared" si="80"/>
        <v>4.0466879605527533</v>
      </c>
    </row>
    <row r="122" spans="1:31" x14ac:dyDescent="0.25">
      <c r="A122" s="9" t="s">
        <v>61</v>
      </c>
      <c r="B122" s="10" t="s">
        <v>75</v>
      </c>
      <c r="C122" s="9">
        <v>0.4</v>
      </c>
      <c r="D122" s="188" t="s">
        <v>203</v>
      </c>
      <c r="E122" s="46">
        <f t="shared" si="54"/>
        <v>6</v>
      </c>
      <c r="F122" s="39">
        <f t="shared" si="55"/>
        <v>6</v>
      </c>
      <c r="G122" s="40">
        <f t="shared" si="56"/>
        <v>6</v>
      </c>
      <c r="H122" s="39">
        <f t="shared" si="57"/>
        <v>4.465265090580842</v>
      </c>
      <c r="I122" s="40">
        <f t="shared" si="58"/>
        <v>5.7906244913140359</v>
      </c>
      <c r="J122" s="39">
        <f t="shared" si="59"/>
        <v>6</v>
      </c>
      <c r="K122" s="40">
        <f t="shared" si="60"/>
        <v>4.1944409900418966</v>
      </c>
      <c r="L122" s="39">
        <f t="shared" si="61"/>
        <v>5.5198003907750923</v>
      </c>
      <c r="M122" s="41">
        <f t="shared" si="62"/>
        <v>6</v>
      </c>
      <c r="N122" s="42">
        <f t="shared" si="63"/>
        <v>3.8742529726242623</v>
      </c>
      <c r="O122" s="40">
        <f t="shared" si="64"/>
        <v>1.8950496008626934</v>
      </c>
      <c r="P122" s="37">
        <f t="shared" si="65"/>
        <v>1.6242255003237482</v>
      </c>
      <c r="Q122" s="43">
        <f t="shared" si="66"/>
        <v>6</v>
      </c>
      <c r="R122" s="39">
        <f t="shared" si="67"/>
        <v>6</v>
      </c>
      <c r="S122" s="41">
        <f t="shared" si="68"/>
        <v>4.5694686130641795</v>
      </c>
      <c r="T122" s="38">
        <f t="shared" si="69"/>
        <v>6</v>
      </c>
      <c r="U122" s="39">
        <f t="shared" si="70"/>
        <v>6</v>
      </c>
      <c r="V122" s="40">
        <f t="shared" si="71"/>
        <v>6</v>
      </c>
      <c r="W122" s="39">
        <f t="shared" si="72"/>
        <v>6</v>
      </c>
      <c r="X122" s="40">
        <f t="shared" si="73"/>
        <v>6</v>
      </c>
      <c r="Y122" s="44">
        <f t="shared" si="74"/>
        <v>6</v>
      </c>
      <c r="Z122" s="40">
        <f t="shared" si="75"/>
        <v>3.8606467705979819</v>
      </c>
      <c r="AA122" s="37">
        <f t="shared" si="76"/>
        <v>6</v>
      </c>
      <c r="AB122" s="38">
        <f t="shared" si="77"/>
        <v>6</v>
      </c>
      <c r="AC122" s="39">
        <f t="shared" si="78"/>
        <v>6</v>
      </c>
      <c r="AD122" s="45">
        <f t="shared" si="79"/>
        <v>5.9262439403332712</v>
      </c>
      <c r="AE122" s="37">
        <f t="shared" si="80"/>
        <v>3.1773503684422022</v>
      </c>
    </row>
    <row r="123" spans="1:31" x14ac:dyDescent="0.25">
      <c r="A123" s="9" t="s">
        <v>64</v>
      </c>
      <c r="B123" s="10" t="s">
        <v>76</v>
      </c>
      <c r="C123" s="9">
        <v>0.48</v>
      </c>
      <c r="D123" s="188" t="s">
        <v>203</v>
      </c>
      <c r="E123" s="46">
        <f t="shared" si="54"/>
        <v>5.3370570519520104</v>
      </c>
      <c r="F123" s="39">
        <f t="shared" si="55"/>
        <v>6</v>
      </c>
      <c r="G123" s="40">
        <f t="shared" si="56"/>
        <v>6</v>
      </c>
      <c r="H123" s="39">
        <f t="shared" si="57"/>
        <v>3.687720908817369</v>
      </c>
      <c r="I123" s="40">
        <f t="shared" si="58"/>
        <v>4.79218707609503</v>
      </c>
      <c r="J123" s="39">
        <f t="shared" si="59"/>
        <v>6</v>
      </c>
      <c r="K123" s="40">
        <f t="shared" si="60"/>
        <v>3.4453674917015817</v>
      </c>
      <c r="L123" s="39">
        <f t="shared" si="61"/>
        <v>4.5498336589792432</v>
      </c>
      <c r="M123" s="41">
        <f t="shared" si="62"/>
        <v>6</v>
      </c>
      <c r="N123" s="42">
        <f t="shared" si="63"/>
        <v>3.1952108105202188</v>
      </c>
      <c r="O123" s="40">
        <f t="shared" si="64"/>
        <v>1.5458746673855779</v>
      </c>
      <c r="P123" s="37">
        <f t="shared" si="65"/>
        <v>1.3035212502697902</v>
      </c>
      <c r="Q123" s="43">
        <f t="shared" si="66"/>
        <v>5.2568809894385211</v>
      </c>
      <c r="R123" s="39">
        <f t="shared" si="67"/>
        <v>5.0145275723227334</v>
      </c>
      <c r="S123" s="41">
        <f t="shared" si="68"/>
        <v>3.7578905108868161</v>
      </c>
      <c r="T123" s="38">
        <f t="shared" si="69"/>
        <v>6</v>
      </c>
      <c r="U123" s="39">
        <f t="shared" si="70"/>
        <v>6</v>
      </c>
      <c r="V123" s="40">
        <f t="shared" si="71"/>
        <v>6</v>
      </c>
      <c r="W123" s="39">
        <f t="shared" si="72"/>
        <v>6</v>
      </c>
      <c r="X123" s="40">
        <f t="shared" si="73"/>
        <v>5.4579502854075432</v>
      </c>
      <c r="Y123" s="44">
        <f t="shared" si="74"/>
        <v>6</v>
      </c>
      <c r="Z123" s="40">
        <f t="shared" si="75"/>
        <v>3.1672056421649857</v>
      </c>
      <c r="AA123" s="37">
        <f t="shared" si="76"/>
        <v>6</v>
      </c>
      <c r="AB123" s="38">
        <f t="shared" si="77"/>
        <v>6</v>
      </c>
      <c r="AC123" s="39">
        <f t="shared" si="78"/>
        <v>6</v>
      </c>
      <c r="AD123" s="45">
        <f t="shared" si="79"/>
        <v>4.8885366169443936</v>
      </c>
      <c r="AE123" s="37">
        <f t="shared" si="80"/>
        <v>2.5977919737018356</v>
      </c>
    </row>
    <row r="124" spans="1:31" x14ac:dyDescent="0.25">
      <c r="A124" s="9" t="s">
        <v>65</v>
      </c>
      <c r="B124" s="10" t="s">
        <v>76</v>
      </c>
      <c r="C124" s="9">
        <v>0.57999999999999996</v>
      </c>
      <c r="D124" s="188" t="s">
        <v>203</v>
      </c>
      <c r="E124" s="46">
        <f t="shared" si="54"/>
        <v>4.3823920429947671</v>
      </c>
      <c r="F124" s="39">
        <f t="shared" si="55"/>
        <v>5.2964330090176599</v>
      </c>
      <c r="G124" s="40">
        <f t="shared" si="56"/>
        <v>6</v>
      </c>
      <c r="H124" s="39">
        <f t="shared" si="57"/>
        <v>3.0174242004005811</v>
      </c>
      <c r="I124" s="40">
        <f t="shared" si="58"/>
        <v>3.9314651664234743</v>
      </c>
      <c r="J124" s="39">
        <f t="shared" si="59"/>
        <v>6</v>
      </c>
      <c r="K124" s="40">
        <f t="shared" si="60"/>
        <v>2.799614475890964</v>
      </c>
      <c r="L124" s="39">
        <f t="shared" si="61"/>
        <v>3.7136554419138568</v>
      </c>
      <c r="M124" s="41">
        <f t="shared" si="62"/>
        <v>6</v>
      </c>
      <c r="N124" s="42">
        <f t="shared" si="63"/>
        <v>2.609829636292595</v>
      </c>
      <c r="O124" s="40">
        <f t="shared" si="64"/>
        <v>1.2448617936984092</v>
      </c>
      <c r="P124" s="37">
        <f t="shared" si="65"/>
        <v>1.0270520691887921</v>
      </c>
      <c r="Q124" s="43">
        <f t="shared" si="66"/>
        <v>4.3160394395353272</v>
      </c>
      <c r="R124" s="39">
        <f t="shared" si="67"/>
        <v>4.0982297150257114</v>
      </c>
      <c r="S124" s="41">
        <f t="shared" si="68"/>
        <v>3.0582542159063313</v>
      </c>
      <c r="T124" s="38">
        <f t="shared" si="69"/>
        <v>6</v>
      </c>
      <c r="U124" s="39">
        <f t="shared" si="70"/>
        <v>6</v>
      </c>
      <c r="V124" s="40">
        <f t="shared" si="71"/>
        <v>6</v>
      </c>
      <c r="W124" s="39">
        <f t="shared" si="72"/>
        <v>6</v>
      </c>
      <c r="X124" s="40">
        <f t="shared" si="73"/>
        <v>4.4652002361993466</v>
      </c>
      <c r="Y124" s="44">
        <f t="shared" si="74"/>
        <v>6</v>
      </c>
      <c r="Z124" s="40">
        <f t="shared" si="75"/>
        <v>2.5694115659296433</v>
      </c>
      <c r="AA124" s="37">
        <f t="shared" si="76"/>
        <v>6</v>
      </c>
      <c r="AB124" s="38">
        <f t="shared" si="77"/>
        <v>6</v>
      </c>
      <c r="AC124" s="39">
        <f t="shared" si="78"/>
        <v>6</v>
      </c>
      <c r="AD124" s="45">
        <f t="shared" si="79"/>
        <v>3.9939613381608767</v>
      </c>
      <c r="AE124" s="37">
        <f t="shared" si="80"/>
        <v>2.0981726678911743</v>
      </c>
    </row>
    <row r="125" spans="1:31" x14ac:dyDescent="0.25">
      <c r="A125" s="9" t="s">
        <v>62</v>
      </c>
      <c r="B125" s="18" t="s">
        <v>75</v>
      </c>
      <c r="C125" s="9">
        <v>0.25</v>
      </c>
      <c r="D125" s="188" t="s">
        <v>202</v>
      </c>
      <c r="E125" s="46">
        <f t="shared" ref="E125:E133" si="81">IF(((($E$7/2)^2-($C$6/2)^2)*PI()/$C125/1000)-0.2&gt;6,6,((($E$7/2)^2-($C$6/2)^2)*PI()/$C125/1000)-0.2)</f>
        <v>6</v>
      </c>
      <c r="F125" s="39">
        <f t="shared" ref="F125:F133" si="82">IF(((($K$7/2)^2-($C$6/2)^2)*PI()/$C125/1000)-0.2&gt;6,6,((($K$7/2)^2-($C$6/2)^2)*PI()/$C125/1000)-0.2)</f>
        <v>6</v>
      </c>
      <c r="G125" s="40">
        <f t="shared" ref="G125:G133" si="83">IF(((($G$7/2)^2-($C$6/2)^2)*PI()/$C125/1000)-0.2&gt;6,6,((($G$7/2)^2-($C$6/2)^2)*PI()/$C125/1000)-0.2)</f>
        <v>6</v>
      </c>
      <c r="H125" s="39">
        <f t="shared" ref="H125:H133" si="84">IF(((($E$7/2)^2-($L$6/2)^2)*PI()/$C125/1000)-0.2&gt;6,6,((($E$7/2)^2-($L$6/2)^2)*PI()/$C125/1000)-0.2)</f>
        <v>6</v>
      </c>
      <c r="I125" s="40">
        <f t="shared" ref="I125:I133" si="85">IF(((($K$7/2)^2-($L$6/2)^2)*PI()/$C125/1000)-0.2&gt;6,6,((($K$7/2)^2-($L$6/2)^2)*PI()/$C125/1000)-0.2)</f>
        <v>6</v>
      </c>
      <c r="J125" s="39">
        <f t="shared" ref="J125:J133" si="86">IF(((($G$7/2)^2-($L$6/2)^2)*PI()/$C125/1000)-0.2&gt;6,6,((($G$7/2)^2-($L$6/2)^2)*PI()/$C125/1000)-0.2)</f>
        <v>6</v>
      </c>
      <c r="K125" s="40">
        <f t="shared" ref="K125:K133" si="87">IF(((($E$7/2)^2-($K$6/2)^2)*PI()/$C125/1000)-0.3&gt;6,6,((($E$7/2)^2-($K$6/2)^2)*PI()/$C125/1000)-0.3)</f>
        <v>6</v>
      </c>
      <c r="L125" s="39">
        <f t="shared" ref="L125:L133" si="88">IF(((($K$7/2)^2-($K$6/2)^2)*PI()/$C125/1000)-0.3&gt;6,6,((($K$7/2)^2-($K$6/2)^2)*PI()/$C125/1000)-0.3)</f>
        <v>6</v>
      </c>
      <c r="M125" s="41">
        <f t="shared" ref="M125:M133" si="89">IF(((($G$7/2)^2-($K$6/2)^2)*PI()/$C125/1000)-0.3&gt;6,6,((($G$7/2)^2-($K$6/2)^2)*PI()/$C125/1000)-0.3)</f>
        <v>6</v>
      </c>
      <c r="N125" s="42">
        <f t="shared" ref="N125:N133" si="90">IF(((($N$7/2)^2-($C$6/2)^2)*PI()/$C125/1000)-0.2&gt;6,6,((($N$7/2)^2-($C$6/2)^2)*PI()/$C125/1000)-0.2)</f>
        <v>6</v>
      </c>
      <c r="O125" s="40">
        <f t="shared" ref="O125:O133" si="91">IF(((($N$7/2)^2-($L$6/2)^2)*PI()/$C125/1000)-0.2&gt;6,6,((($N$7/2)^2-($L$6/2)^2)*PI()/$C125/1000)-0.2)</f>
        <v>3.1520793613803093</v>
      </c>
      <c r="P125" s="37">
        <f t="shared" ref="P125:P133" si="92">IF(((($N$7/2)^2-($K$6/2)^2)*PI()/$C125/1000)-0.3&gt;6,6,((($N$7/2)^2-($K$6/2)^2)*PI()/$C125/1000)-0.3)</f>
        <v>2.7787608005179973</v>
      </c>
      <c r="Q125" s="43">
        <f t="shared" ref="Q125:Q133" si="93">IF(((($Q$7/2)^2-($Q$6/2)^2)*PI()/$C125/1000)-0.2&gt;6,6,((($Q$7/2)^2-($Q$6/2)^2)*PI()/$C125/1000)-0.2)</f>
        <v>6</v>
      </c>
      <c r="R125" s="39">
        <f t="shared" ref="R125:R133" si="94">IF(((($R$7/2)^2-($R$6/2)^2)*PI()/$C125/1000)-0.3&gt;6,6,((($R$7/2)^2-($R$6/2)^2)*PI()/$C125/1000)-0.3)</f>
        <v>6</v>
      </c>
      <c r="S125" s="41">
        <f t="shared" ref="S125:S133" si="95">IF(((($S$7/2)^2-($S$6/2)^2)*PI()/$C125/1000)-0.3&gt;6,6,((($S$7/2)^2-($S$6/2)^2)*PI()/$C125/1000)-0.3)</f>
        <v>6</v>
      </c>
      <c r="T125" s="38">
        <f t="shared" ref="T125:T133" si="96">IF(((($P$7/2)^2-($P$6/2)^2)*PI()/$C125/1000)-0.2&gt;6,6,((($P$7/2)^2-($P$6/2)^2)*PI()/$C125/1000)-0.2)</f>
        <v>6</v>
      </c>
      <c r="U125" s="39">
        <f t="shared" ref="U125:U133" si="97">IF(((($T$7/2)^2-($P$6/2)^2)*PI()/$C125/1000)-0.2&gt;6,6,((($T$7/2)^2-($P$6/2)^2)*PI()/$C125/1000)-0.2)</f>
        <v>6</v>
      </c>
      <c r="V125" s="40">
        <f t="shared" ref="V125:V133" si="98">IF(((($P$7/2)^2-($T$6/2)^2)*PI()/$C125/1000)-0.3&gt;6,6,((($P$7/2)^2-($T$6/2)^2)*PI()/$C125/1000)-0.3)</f>
        <v>6</v>
      </c>
      <c r="W125" s="39">
        <f t="shared" ref="W125:W133" si="99">IF(((($T$7/2)^2-($T$6/2)^2)*PI()/$C125/1000)-0.3&gt;6,6,((($T$7/2)^2-($T$6/2)^2)*PI()/$C125/1000)-0.3)</f>
        <v>6</v>
      </c>
      <c r="X125" s="40">
        <f t="shared" ref="X125:X133" si="100">IF(((($P$7/2)^2-($U$6/2)^2)*PI()/$C125/1000)-0.3&gt;6,6,((($P$7/2)^2-($U$6/2)^2)*PI()/$C125/1000)-0.3)</f>
        <v>6</v>
      </c>
      <c r="Y125" s="44">
        <f t="shared" ref="Y125:Y133" si="101">IF(((($T$7/2)^2-($U$6/2)^2)*PI()/$C125/1000)-0.3&gt;6,6,((($T$7/2)^2-($U$6/2)^2)*PI()/$C125/1000)-0.3)</f>
        <v>6</v>
      </c>
      <c r="Z125" s="40">
        <f t="shared" ref="Z125:Z133" si="102">IF(((($Z$7/2)^2-($Z$6/2)^2)*PI()/$C125/1000)-0.3&gt;6,6,((($Z$7/2)^2-($Z$6/2)^2)*PI()/$C125/1000)-0.3)</f>
        <v>6</v>
      </c>
      <c r="AA125" s="37">
        <f t="shared" ref="AA125:AA133" si="103">IF(((($AA$7/2)^2-($AA$6/2)^2)*PI()/$C125/1000)-0.2&gt;6,6,((($AA$7/2)^2-($AA$6/2)^2)*PI()/$C125/1000)-0.2)</f>
        <v>6</v>
      </c>
      <c r="AB125" s="38">
        <f t="shared" ref="AB125:AB133" si="104">IF(((($U$7/2)^2-($P$6/2)^2)*PI()/$C125/1000)-0.2&gt;6,6,((($U$7/2)^2-($P$6/2)^2)*PI()/$C125/1000)-0.2)</f>
        <v>6</v>
      </c>
      <c r="AC125" s="39">
        <f t="shared" ref="AC125:AC133" si="105">IF(((($U$7/2)^2-($T$6/2)^2)*PI()/$C125/1000)-0.3&gt;6,6,((($U$7/2)^2-($T$6/2)^2)*PI()/$C125/1000)-0.3)</f>
        <v>6</v>
      </c>
      <c r="AD125" s="45">
        <f t="shared" ref="AD125:AD133" si="106">IF(((($U$7/2)^2-($U$6/2)^2)*PI()/$C125/1000)-0.3&gt;6,6,((($U$7/2)^2-($U$6/2)^2)*PI()/$C125/1000)-0.3)</f>
        <v>6</v>
      </c>
      <c r="AE125" s="37">
        <f t="shared" ref="AE125:AE133" si="107">IF(((($AE$7/2)^2-($AE$6/2)^2)*PI()/$C125/1000)-0.3&gt;6,6,((($AE$7/2)^2-($AE$6/2)^2)*PI()/$C125/1000)-0.3)</f>
        <v>5.2637605895075241</v>
      </c>
    </row>
    <row r="126" spans="1:31" x14ac:dyDescent="0.25">
      <c r="A126" s="9" t="s">
        <v>113</v>
      </c>
      <c r="B126" s="18" t="s">
        <v>74</v>
      </c>
      <c r="C126" s="9">
        <v>0.35</v>
      </c>
      <c r="D126" s="188" t="s">
        <v>203</v>
      </c>
      <c r="E126" s="46">
        <f t="shared" si="81"/>
        <v>6</v>
      </c>
      <c r="F126" s="39">
        <f t="shared" si="82"/>
        <v>6</v>
      </c>
      <c r="G126" s="40">
        <f t="shared" si="83"/>
        <v>6</v>
      </c>
      <c r="H126" s="39">
        <f t="shared" si="84"/>
        <v>5.1317315320923926</v>
      </c>
      <c r="I126" s="40">
        <f t="shared" si="85"/>
        <v>6</v>
      </c>
      <c r="J126" s="39">
        <f t="shared" si="86"/>
        <v>6</v>
      </c>
      <c r="K126" s="40">
        <f t="shared" si="87"/>
        <v>4.8365039886193122</v>
      </c>
      <c r="L126" s="39">
        <f t="shared" si="88"/>
        <v>6</v>
      </c>
      <c r="M126" s="41">
        <f t="shared" si="89"/>
        <v>6</v>
      </c>
      <c r="N126" s="42">
        <f t="shared" si="90"/>
        <v>4.4562891115705856</v>
      </c>
      <c r="O126" s="40">
        <f t="shared" si="91"/>
        <v>2.1943424009859354</v>
      </c>
      <c r="P126" s="37">
        <f t="shared" si="92"/>
        <v>1.8991148575128556</v>
      </c>
      <c r="Q126" s="43">
        <f t="shared" si="93"/>
        <v>6</v>
      </c>
      <c r="R126" s="39">
        <f t="shared" si="94"/>
        <v>6</v>
      </c>
      <c r="S126" s="41">
        <f t="shared" si="95"/>
        <v>5.2651069863590632</v>
      </c>
      <c r="T126" s="38">
        <f t="shared" si="96"/>
        <v>6</v>
      </c>
      <c r="U126" s="39">
        <f t="shared" si="97"/>
        <v>6</v>
      </c>
      <c r="V126" s="40">
        <f t="shared" si="98"/>
        <v>6</v>
      </c>
      <c r="W126" s="39">
        <f t="shared" si="99"/>
        <v>6</v>
      </c>
      <c r="X126" s="40">
        <f t="shared" si="100"/>
        <v>6</v>
      </c>
      <c r="Y126" s="44">
        <f t="shared" si="101"/>
        <v>6</v>
      </c>
      <c r="Z126" s="40">
        <f t="shared" si="102"/>
        <v>4.4550248806834087</v>
      </c>
      <c r="AA126" s="37">
        <f t="shared" si="103"/>
        <v>6</v>
      </c>
      <c r="AB126" s="38">
        <f t="shared" si="104"/>
        <v>6</v>
      </c>
      <c r="AC126" s="39">
        <f t="shared" si="105"/>
        <v>6</v>
      </c>
      <c r="AD126" s="45">
        <f t="shared" si="106"/>
        <v>6</v>
      </c>
      <c r="AE126" s="37">
        <f t="shared" si="107"/>
        <v>3.6741147067910891</v>
      </c>
    </row>
    <row r="127" spans="1:31" x14ac:dyDescent="0.25">
      <c r="A127" s="9" t="s">
        <v>63</v>
      </c>
      <c r="B127" s="18" t="s">
        <v>77</v>
      </c>
      <c r="C127" s="9">
        <v>0.6</v>
      </c>
      <c r="D127" s="188" t="s">
        <v>203</v>
      </c>
      <c r="E127" s="46">
        <f t="shared" si="81"/>
        <v>4.2296456415616079</v>
      </c>
      <c r="F127" s="39">
        <f t="shared" si="82"/>
        <v>5.1132185753837378</v>
      </c>
      <c r="G127" s="40">
        <f t="shared" si="83"/>
        <v>6</v>
      </c>
      <c r="H127" s="39">
        <f t="shared" si="84"/>
        <v>2.9101767270538952</v>
      </c>
      <c r="I127" s="40">
        <f t="shared" si="85"/>
        <v>3.7937496608760246</v>
      </c>
      <c r="J127" s="39">
        <f t="shared" si="86"/>
        <v>6</v>
      </c>
      <c r="K127" s="40">
        <f t="shared" si="87"/>
        <v>2.6962939933612655</v>
      </c>
      <c r="L127" s="39">
        <f t="shared" si="88"/>
        <v>3.5798669271833954</v>
      </c>
      <c r="M127" s="41">
        <f t="shared" si="89"/>
        <v>6</v>
      </c>
      <c r="N127" s="42">
        <f t="shared" si="90"/>
        <v>2.5161686484161754</v>
      </c>
      <c r="O127" s="40">
        <f t="shared" si="91"/>
        <v>1.1966997339084624</v>
      </c>
      <c r="P127" s="37">
        <f t="shared" si="92"/>
        <v>0.98281700021583207</v>
      </c>
      <c r="Q127" s="43">
        <f t="shared" si="93"/>
        <v>4.1655047915508163</v>
      </c>
      <c r="R127" s="39">
        <f t="shared" si="94"/>
        <v>3.9516220578581871</v>
      </c>
      <c r="S127" s="41">
        <f t="shared" si="95"/>
        <v>2.9463124087094532</v>
      </c>
      <c r="T127" s="38">
        <f t="shared" si="96"/>
        <v>6</v>
      </c>
      <c r="U127" s="39">
        <f t="shared" si="97"/>
        <v>6</v>
      </c>
      <c r="V127" s="40">
        <f t="shared" si="98"/>
        <v>6</v>
      </c>
      <c r="W127" s="39">
        <f t="shared" si="99"/>
        <v>6</v>
      </c>
      <c r="X127" s="40">
        <f t="shared" si="100"/>
        <v>4.3063602283260343</v>
      </c>
      <c r="Y127" s="44">
        <f t="shared" si="101"/>
        <v>6</v>
      </c>
      <c r="Z127" s="40">
        <f t="shared" si="102"/>
        <v>2.4737645137319886</v>
      </c>
      <c r="AA127" s="37">
        <f t="shared" si="103"/>
        <v>6</v>
      </c>
      <c r="AB127" s="38">
        <f t="shared" si="104"/>
        <v>6</v>
      </c>
      <c r="AC127" s="39">
        <f t="shared" si="105"/>
        <v>5.8418136377680456</v>
      </c>
      <c r="AD127" s="45">
        <f t="shared" si="106"/>
        <v>3.8508292935555151</v>
      </c>
      <c r="AE127" s="37">
        <f t="shared" si="107"/>
        <v>2.0182335789614689</v>
      </c>
    </row>
    <row r="128" spans="1:31" x14ac:dyDescent="0.25">
      <c r="A128" s="9" t="s">
        <v>66</v>
      </c>
      <c r="B128" s="10" t="s">
        <v>76</v>
      </c>
      <c r="C128" s="9">
        <v>0.6</v>
      </c>
      <c r="D128" s="188" t="s">
        <v>203</v>
      </c>
      <c r="E128" s="46">
        <f t="shared" si="81"/>
        <v>4.2296456415616079</v>
      </c>
      <c r="F128" s="39">
        <f t="shared" si="82"/>
        <v>5.1132185753837378</v>
      </c>
      <c r="G128" s="40">
        <f t="shared" si="83"/>
        <v>6</v>
      </c>
      <c r="H128" s="39">
        <f t="shared" si="84"/>
        <v>2.9101767270538952</v>
      </c>
      <c r="I128" s="40">
        <f t="shared" si="85"/>
        <v>3.7937496608760246</v>
      </c>
      <c r="J128" s="39">
        <f t="shared" si="86"/>
        <v>6</v>
      </c>
      <c r="K128" s="40">
        <f t="shared" si="87"/>
        <v>2.6962939933612655</v>
      </c>
      <c r="L128" s="39">
        <f t="shared" si="88"/>
        <v>3.5798669271833954</v>
      </c>
      <c r="M128" s="41">
        <f t="shared" si="89"/>
        <v>6</v>
      </c>
      <c r="N128" s="42">
        <f t="shared" si="90"/>
        <v>2.5161686484161754</v>
      </c>
      <c r="O128" s="40">
        <f t="shared" si="91"/>
        <v>1.1966997339084624</v>
      </c>
      <c r="P128" s="37">
        <f t="shared" si="92"/>
        <v>0.98281700021583207</v>
      </c>
      <c r="Q128" s="43">
        <f t="shared" si="93"/>
        <v>4.1655047915508163</v>
      </c>
      <c r="R128" s="39">
        <f t="shared" si="94"/>
        <v>3.9516220578581871</v>
      </c>
      <c r="S128" s="41">
        <f t="shared" si="95"/>
        <v>2.9463124087094532</v>
      </c>
      <c r="T128" s="38">
        <f t="shared" si="96"/>
        <v>6</v>
      </c>
      <c r="U128" s="39">
        <f t="shared" si="97"/>
        <v>6</v>
      </c>
      <c r="V128" s="40">
        <f t="shared" si="98"/>
        <v>6</v>
      </c>
      <c r="W128" s="39">
        <f t="shared" si="99"/>
        <v>6</v>
      </c>
      <c r="X128" s="40">
        <f t="shared" si="100"/>
        <v>4.3063602283260343</v>
      </c>
      <c r="Y128" s="44">
        <f t="shared" si="101"/>
        <v>6</v>
      </c>
      <c r="Z128" s="40">
        <f t="shared" si="102"/>
        <v>2.4737645137319886</v>
      </c>
      <c r="AA128" s="37">
        <f t="shared" si="103"/>
        <v>6</v>
      </c>
      <c r="AB128" s="38">
        <f t="shared" si="104"/>
        <v>6</v>
      </c>
      <c r="AC128" s="39">
        <f t="shared" si="105"/>
        <v>5.8418136377680456</v>
      </c>
      <c r="AD128" s="45">
        <f t="shared" si="106"/>
        <v>3.8508292935555151</v>
      </c>
      <c r="AE128" s="37">
        <f t="shared" si="107"/>
        <v>2.0182335789614689</v>
      </c>
    </row>
    <row r="129" spans="1:31" x14ac:dyDescent="0.25">
      <c r="A129" s="9" t="s">
        <v>67</v>
      </c>
      <c r="B129" s="10" t="s">
        <v>76</v>
      </c>
      <c r="C129" s="9">
        <v>0.63</v>
      </c>
      <c r="D129" s="188" t="s">
        <v>203</v>
      </c>
      <c r="E129" s="46">
        <f t="shared" si="81"/>
        <v>4.0187101348205783</v>
      </c>
      <c r="F129" s="39">
        <f t="shared" si="82"/>
        <v>4.8602081670321313</v>
      </c>
      <c r="G129" s="40">
        <f t="shared" si="83"/>
        <v>6</v>
      </c>
      <c r="H129" s="39">
        <f t="shared" si="84"/>
        <v>2.7620730733846619</v>
      </c>
      <c r="I129" s="40">
        <f t="shared" si="85"/>
        <v>3.6035711055962136</v>
      </c>
      <c r="J129" s="39">
        <f t="shared" si="86"/>
        <v>6</v>
      </c>
      <c r="K129" s="40">
        <f t="shared" si="87"/>
        <v>2.5536133270107286</v>
      </c>
      <c r="L129" s="39">
        <f t="shared" si="88"/>
        <v>3.3951113592222808</v>
      </c>
      <c r="M129" s="41">
        <f t="shared" si="89"/>
        <v>6</v>
      </c>
      <c r="N129" s="42">
        <f t="shared" si="90"/>
        <v>2.3868272842058813</v>
      </c>
      <c r="O129" s="40">
        <f t="shared" si="91"/>
        <v>1.1301902227699641</v>
      </c>
      <c r="P129" s="37">
        <f t="shared" si="92"/>
        <v>0.92173047639603056</v>
      </c>
      <c r="Q129" s="43">
        <f t="shared" si="93"/>
        <v>3.9576236110007779</v>
      </c>
      <c r="R129" s="39">
        <f t="shared" si="94"/>
        <v>3.7491638646268441</v>
      </c>
      <c r="S129" s="41">
        <f t="shared" si="95"/>
        <v>2.7917261035328127</v>
      </c>
      <c r="T129" s="38">
        <f t="shared" si="96"/>
        <v>6</v>
      </c>
      <c r="U129" s="39">
        <f t="shared" si="97"/>
        <v>6</v>
      </c>
      <c r="V129" s="40">
        <f t="shared" si="98"/>
        <v>5.9831853071795873</v>
      </c>
      <c r="W129" s="39">
        <f t="shared" si="99"/>
        <v>6</v>
      </c>
      <c r="X129" s="40">
        <f t="shared" si="100"/>
        <v>4.0870097412628903</v>
      </c>
      <c r="Y129" s="44">
        <f t="shared" si="101"/>
        <v>6</v>
      </c>
      <c r="Z129" s="40">
        <f t="shared" si="102"/>
        <v>2.3416804892685601</v>
      </c>
      <c r="AA129" s="37">
        <f t="shared" si="103"/>
        <v>6</v>
      </c>
      <c r="AB129" s="38">
        <f t="shared" si="104"/>
        <v>6</v>
      </c>
      <c r="AC129" s="39">
        <f t="shared" si="105"/>
        <v>5.5493463216838528</v>
      </c>
      <c r="AD129" s="45">
        <f t="shared" si="106"/>
        <v>3.6531707557671562</v>
      </c>
      <c r="AE129" s="37">
        <f t="shared" si="107"/>
        <v>1.9078415037728267</v>
      </c>
    </row>
    <row r="130" spans="1:31" x14ac:dyDescent="0.25">
      <c r="A130" s="9" t="s">
        <v>68</v>
      </c>
      <c r="B130" s="10" t="s">
        <v>76</v>
      </c>
      <c r="C130" s="9">
        <v>0.61</v>
      </c>
      <c r="D130" s="188" t="s">
        <v>203</v>
      </c>
      <c r="E130" s="46">
        <f t="shared" si="81"/>
        <v>4.1570284998966631</v>
      </c>
      <c r="F130" s="39">
        <f t="shared" si="82"/>
        <v>5.0261166315249879</v>
      </c>
      <c r="G130" s="40">
        <f t="shared" si="83"/>
        <v>6</v>
      </c>
      <c r="H130" s="39">
        <f t="shared" si="84"/>
        <v>2.8591902233317001</v>
      </c>
      <c r="I130" s="40">
        <f t="shared" si="85"/>
        <v>3.7282783549600245</v>
      </c>
      <c r="J130" s="39">
        <f t="shared" si="86"/>
        <v>6</v>
      </c>
      <c r="K130" s="40">
        <f t="shared" si="87"/>
        <v>2.6471744196996054</v>
      </c>
      <c r="L130" s="39">
        <f t="shared" si="88"/>
        <v>3.5162625513279298</v>
      </c>
      <c r="M130" s="41">
        <f t="shared" si="89"/>
        <v>6</v>
      </c>
      <c r="N130" s="42">
        <f t="shared" si="90"/>
        <v>2.4716412935241068</v>
      </c>
      <c r="O130" s="40">
        <f t="shared" si="91"/>
        <v>1.1738030169591431</v>
      </c>
      <c r="P130" s="37">
        <f t="shared" si="92"/>
        <v>0.96178721332704797</v>
      </c>
      <c r="Q130" s="43">
        <f t="shared" si="93"/>
        <v>4.0939391392303115</v>
      </c>
      <c r="R130" s="39">
        <f t="shared" si="94"/>
        <v>3.8819233355982172</v>
      </c>
      <c r="S130" s="41">
        <f t="shared" si="95"/>
        <v>2.8930941725011015</v>
      </c>
      <c r="T130" s="38">
        <f t="shared" si="96"/>
        <v>6</v>
      </c>
      <c r="U130" s="39">
        <f t="shared" si="97"/>
        <v>6</v>
      </c>
      <c r="V130" s="40">
        <f t="shared" si="98"/>
        <v>6</v>
      </c>
      <c r="W130" s="39">
        <f t="shared" si="99"/>
        <v>6</v>
      </c>
      <c r="X130" s="40">
        <f t="shared" si="100"/>
        <v>4.2308461262223291</v>
      </c>
      <c r="Y130" s="44">
        <f t="shared" si="101"/>
        <v>6</v>
      </c>
      <c r="Z130" s="40">
        <f t="shared" si="102"/>
        <v>2.4282929643265456</v>
      </c>
      <c r="AA130" s="37">
        <f t="shared" si="103"/>
        <v>6</v>
      </c>
      <c r="AB130" s="38">
        <f t="shared" si="104"/>
        <v>6</v>
      </c>
      <c r="AC130" s="39">
        <f t="shared" si="105"/>
        <v>5.7411281682964379</v>
      </c>
      <c r="AD130" s="45">
        <f t="shared" si="106"/>
        <v>3.7827829116939489</v>
      </c>
      <c r="AE130" s="37">
        <f t="shared" si="107"/>
        <v>1.9802297497981656</v>
      </c>
    </row>
    <row r="131" spans="1:31" x14ac:dyDescent="0.25">
      <c r="A131" s="9" t="s">
        <v>69</v>
      </c>
      <c r="B131" s="17" t="s">
        <v>75</v>
      </c>
      <c r="C131" s="9">
        <v>0.35</v>
      </c>
      <c r="D131" s="188" t="s">
        <v>203</v>
      </c>
      <c r="E131" s="46">
        <f t="shared" si="81"/>
        <v>6</v>
      </c>
      <c r="F131" s="39">
        <f t="shared" si="82"/>
        <v>6</v>
      </c>
      <c r="G131" s="40">
        <f t="shared" si="83"/>
        <v>6</v>
      </c>
      <c r="H131" s="39">
        <f t="shared" si="84"/>
        <v>5.1317315320923926</v>
      </c>
      <c r="I131" s="40">
        <f t="shared" si="85"/>
        <v>6</v>
      </c>
      <c r="J131" s="39">
        <f t="shared" si="86"/>
        <v>6</v>
      </c>
      <c r="K131" s="40">
        <f t="shared" si="87"/>
        <v>4.8365039886193122</v>
      </c>
      <c r="L131" s="39">
        <f t="shared" si="88"/>
        <v>6</v>
      </c>
      <c r="M131" s="41">
        <f t="shared" si="89"/>
        <v>6</v>
      </c>
      <c r="N131" s="42">
        <f t="shared" si="90"/>
        <v>4.4562891115705856</v>
      </c>
      <c r="O131" s="40">
        <f t="shared" si="91"/>
        <v>2.1943424009859354</v>
      </c>
      <c r="P131" s="37">
        <f t="shared" si="92"/>
        <v>1.8991148575128556</v>
      </c>
      <c r="Q131" s="43">
        <f t="shared" si="93"/>
        <v>6</v>
      </c>
      <c r="R131" s="39">
        <f t="shared" si="94"/>
        <v>6</v>
      </c>
      <c r="S131" s="41">
        <f t="shared" si="95"/>
        <v>5.2651069863590632</v>
      </c>
      <c r="T131" s="38">
        <f t="shared" si="96"/>
        <v>6</v>
      </c>
      <c r="U131" s="39">
        <f t="shared" si="97"/>
        <v>6</v>
      </c>
      <c r="V131" s="40">
        <f t="shared" si="98"/>
        <v>6</v>
      </c>
      <c r="W131" s="39">
        <f t="shared" si="99"/>
        <v>6</v>
      </c>
      <c r="X131" s="40">
        <f t="shared" si="100"/>
        <v>6</v>
      </c>
      <c r="Y131" s="44">
        <f t="shared" si="101"/>
        <v>6</v>
      </c>
      <c r="Z131" s="40">
        <f t="shared" si="102"/>
        <v>4.4550248806834087</v>
      </c>
      <c r="AA131" s="37">
        <f t="shared" si="103"/>
        <v>6</v>
      </c>
      <c r="AB131" s="38">
        <f t="shared" si="104"/>
        <v>6</v>
      </c>
      <c r="AC131" s="39">
        <f t="shared" si="105"/>
        <v>6</v>
      </c>
      <c r="AD131" s="45">
        <f t="shared" si="106"/>
        <v>6</v>
      </c>
      <c r="AE131" s="37">
        <f t="shared" si="107"/>
        <v>3.6741147067910891</v>
      </c>
    </row>
    <row r="132" spans="1:31" x14ac:dyDescent="0.25">
      <c r="A132" s="9" t="s">
        <v>70</v>
      </c>
      <c r="B132" s="11" t="s">
        <v>79</v>
      </c>
      <c r="C132" s="9">
        <v>0.52</v>
      </c>
      <c r="D132" s="188" t="s">
        <v>202</v>
      </c>
      <c r="E132" s="46">
        <f t="shared" si="81"/>
        <v>4.91112958641724</v>
      </c>
      <c r="F132" s="39">
        <f t="shared" si="82"/>
        <v>5.9306368177504662</v>
      </c>
      <c r="G132" s="40">
        <f t="shared" si="83"/>
        <v>6</v>
      </c>
      <c r="H132" s="39">
        <f t="shared" si="84"/>
        <v>3.3886654542929557</v>
      </c>
      <c r="I132" s="40">
        <f t="shared" si="85"/>
        <v>4.408172685626182</v>
      </c>
      <c r="J132" s="39">
        <f t="shared" si="86"/>
        <v>6</v>
      </c>
      <c r="K132" s="40">
        <f t="shared" si="87"/>
        <v>3.1572623000322291</v>
      </c>
      <c r="L132" s="39">
        <f t="shared" si="88"/>
        <v>4.1767695313654558</v>
      </c>
      <c r="M132" s="41">
        <f t="shared" si="89"/>
        <v>6</v>
      </c>
      <c r="N132" s="42">
        <f t="shared" si="90"/>
        <v>2.9340407481725097</v>
      </c>
      <c r="O132" s="40">
        <f t="shared" si="91"/>
        <v>1.4115766160482257</v>
      </c>
      <c r="P132" s="37">
        <f t="shared" si="92"/>
        <v>1.1801734617874986</v>
      </c>
      <c r="Q132" s="43">
        <f t="shared" si="93"/>
        <v>4.8371209133278654</v>
      </c>
      <c r="R132" s="39">
        <f t="shared" si="94"/>
        <v>4.6057177590671383</v>
      </c>
      <c r="S132" s="41">
        <f t="shared" si="95"/>
        <v>3.4457450869724453</v>
      </c>
      <c r="T132" s="38">
        <f t="shared" si="96"/>
        <v>6</v>
      </c>
      <c r="U132" s="39">
        <f t="shared" si="97"/>
        <v>6</v>
      </c>
      <c r="V132" s="40">
        <f t="shared" si="98"/>
        <v>6</v>
      </c>
      <c r="W132" s="39">
        <f t="shared" si="99"/>
        <v>6</v>
      </c>
      <c r="X132" s="40">
        <f t="shared" si="100"/>
        <v>5.0150310326838854</v>
      </c>
      <c r="Y132" s="44">
        <f t="shared" si="101"/>
        <v>6</v>
      </c>
      <c r="Z132" s="40">
        <f t="shared" si="102"/>
        <v>2.9004975158446014</v>
      </c>
      <c r="AA132" s="37">
        <f t="shared" si="103"/>
        <v>6</v>
      </c>
      <c r="AB132" s="38">
        <f t="shared" si="104"/>
        <v>6</v>
      </c>
      <c r="AC132" s="39">
        <f t="shared" si="105"/>
        <v>6</v>
      </c>
      <c r="AD132" s="45">
        <f t="shared" si="106"/>
        <v>4.4894184156409773</v>
      </c>
      <c r="AE132" s="37">
        <f t="shared" si="107"/>
        <v>2.3748848988016942</v>
      </c>
    </row>
    <row r="133" spans="1:31" ht="15.75" thickBot="1" x14ac:dyDescent="0.3">
      <c r="A133" s="19" t="s">
        <v>71</v>
      </c>
      <c r="B133" s="20" t="s">
        <v>75</v>
      </c>
      <c r="C133" s="19">
        <v>0.37</v>
      </c>
      <c r="D133" s="189" t="s">
        <v>202</v>
      </c>
      <c r="E133" s="47">
        <f t="shared" si="81"/>
        <v>6</v>
      </c>
      <c r="F133" s="48">
        <f t="shared" si="82"/>
        <v>6</v>
      </c>
      <c r="G133" s="49">
        <f t="shared" si="83"/>
        <v>6</v>
      </c>
      <c r="H133" s="48">
        <f t="shared" si="84"/>
        <v>4.8435298276549652</v>
      </c>
      <c r="I133" s="49">
        <f t="shared" si="85"/>
        <v>6</v>
      </c>
      <c r="J133" s="48">
        <f t="shared" si="86"/>
        <v>6</v>
      </c>
      <c r="K133" s="49">
        <f t="shared" si="87"/>
        <v>4.5588551243696198</v>
      </c>
      <c r="L133" s="48">
        <f t="shared" si="88"/>
        <v>5.9916760981352351</v>
      </c>
      <c r="M133" s="50">
        <f t="shared" si="89"/>
        <v>6</v>
      </c>
      <c r="N133" s="51">
        <f t="shared" si="90"/>
        <v>4.204597808242446</v>
      </c>
      <c r="O133" s="49">
        <f t="shared" si="91"/>
        <v>2.0649184874191278</v>
      </c>
      <c r="P133" s="52">
        <f t="shared" si="92"/>
        <v>1.7802437841337817</v>
      </c>
      <c r="Q133" s="53">
        <f t="shared" si="93"/>
        <v>6</v>
      </c>
      <c r="R133" s="48">
        <f t="shared" si="94"/>
        <v>6</v>
      </c>
      <c r="S133" s="50">
        <f t="shared" si="95"/>
        <v>4.9642903925018151</v>
      </c>
      <c r="T133" s="54">
        <f t="shared" si="96"/>
        <v>6</v>
      </c>
      <c r="U133" s="48">
        <f t="shared" si="97"/>
        <v>6</v>
      </c>
      <c r="V133" s="49">
        <f t="shared" si="98"/>
        <v>6</v>
      </c>
      <c r="W133" s="48">
        <f t="shared" si="99"/>
        <v>6</v>
      </c>
      <c r="X133" s="49">
        <f t="shared" si="100"/>
        <v>6</v>
      </c>
      <c r="Y133" s="55">
        <f t="shared" si="101"/>
        <v>6</v>
      </c>
      <c r="Z133" s="49">
        <f t="shared" si="102"/>
        <v>4.1979965087545752</v>
      </c>
      <c r="AA133" s="52">
        <f t="shared" si="103"/>
        <v>6</v>
      </c>
      <c r="AB133" s="54">
        <f t="shared" si="104"/>
        <v>6</v>
      </c>
      <c r="AC133" s="48">
        <f t="shared" si="105"/>
        <v>6</v>
      </c>
      <c r="AD133" s="56">
        <f t="shared" si="106"/>
        <v>6</v>
      </c>
      <c r="AE133" s="52">
        <f t="shared" si="107"/>
        <v>3.4592976956131922</v>
      </c>
    </row>
  </sheetData>
  <sheetProtection algorithmName="SHA-512" hashValue="Ft6s5j+H5JzrDsx28SNtO5lEVBW8P8RgN7MFLPTZzLgAfyZKNzEoYceMGMpQ2YuxkJM1BuzA7kl72aTZWKM1+Q==" saltValue="+AD0+KLCZBQ0uqlSKNFWOQ==" spinCount="100000" sheet="1" objects="1" scenarios="1"/>
  <mergeCells count="39">
    <mergeCell ref="U9:U10"/>
    <mergeCell ref="W9:W10"/>
    <mergeCell ref="V9:V10"/>
    <mergeCell ref="Q8:S8"/>
    <mergeCell ref="Q9:Q10"/>
    <mergeCell ref="R9:R10"/>
    <mergeCell ref="S9:S10"/>
    <mergeCell ref="AA9:AA10"/>
    <mergeCell ref="AB8:AE8"/>
    <mergeCell ref="M9:M10"/>
    <mergeCell ref="A8:A10"/>
    <mergeCell ref="C8:C10"/>
    <mergeCell ref="B8:B10"/>
    <mergeCell ref="N8:P8"/>
    <mergeCell ref="E8:M8"/>
    <mergeCell ref="E9:E10"/>
    <mergeCell ref="D8:D10"/>
    <mergeCell ref="X9:X10"/>
    <mergeCell ref="Y9:Y10"/>
    <mergeCell ref="N9:N10"/>
    <mergeCell ref="O9:O10"/>
    <mergeCell ref="P9:P10"/>
    <mergeCell ref="T9:T10"/>
    <mergeCell ref="E5:I5"/>
    <mergeCell ref="E4:I4"/>
    <mergeCell ref="AE9:AE10"/>
    <mergeCell ref="B3:AC3"/>
    <mergeCell ref="AB9:AB10"/>
    <mergeCell ref="AC9:AC10"/>
    <mergeCell ref="AD9:AD10"/>
    <mergeCell ref="F9:F10"/>
    <mergeCell ref="H9:H10"/>
    <mergeCell ref="I9:I10"/>
    <mergeCell ref="K9:K10"/>
    <mergeCell ref="L9:L10"/>
    <mergeCell ref="G9:G10"/>
    <mergeCell ref="J9:J10"/>
    <mergeCell ref="T8:AA8"/>
    <mergeCell ref="Z9:Z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Z72 Z122:Z133 Z69:Z70 Z11:Z15 Z60:Z63 Z91:Z102 Z46:Z49 Z117:Z118 Z17:Z18 Z74:Z88 Z104:Z106 Z31:Z32 Z65:Z67 Z34:Z44 Z114 Z108:Z112 Z51:Z52 Z23:Z29 Z54:Z58 Z20:Z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W49"/>
  <sheetViews>
    <sheetView showGridLines="0" zoomScale="91" zoomScaleNormal="91" workbookViewId="0">
      <pane ySplit="8" topLeftCell="A22" activePane="bottomLeft" state="frozen"/>
      <selection activeCell="N20" sqref="N20"/>
      <selection pane="bottomLeft" activeCell="Z27" sqref="Z27"/>
    </sheetView>
  </sheetViews>
  <sheetFormatPr defaultRowHeight="15" x14ac:dyDescent="0.25"/>
  <cols>
    <col min="1" max="1" width="33.5703125" customWidth="1"/>
    <col min="2" max="2" width="9.140625" customWidth="1"/>
    <col min="3" max="3" width="5.140625" hidden="1" customWidth="1"/>
    <col min="4" max="4" width="7.28515625" hidden="1" customWidth="1"/>
    <col min="5" max="5" width="10.28515625" customWidth="1"/>
    <col min="6" max="6" width="10" customWidth="1"/>
    <col min="7" max="7" width="9.5703125" customWidth="1"/>
    <col min="8" max="8" width="9.5703125" hidden="1" customWidth="1"/>
    <col min="11" max="11" width="0" hidden="1" customWidth="1"/>
    <col min="14" max="14" width="0" hidden="1" customWidth="1"/>
    <col min="16" max="16" width="9.5703125" customWidth="1"/>
    <col min="20" max="20" width="9.5703125" customWidth="1"/>
    <col min="21" max="21" width="9.42578125" customWidth="1"/>
    <col min="22" max="22" width="9.5703125" customWidth="1"/>
  </cols>
  <sheetData>
    <row r="2" spans="1:23" ht="26.25" x14ac:dyDescent="0.4">
      <c r="A2" s="250" t="s">
        <v>275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</row>
    <row r="3" spans="1:23" ht="21.75" thickBot="1" x14ac:dyDescent="0.4"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3" hidden="1" x14ac:dyDescent="0.25">
      <c r="F4">
        <v>29</v>
      </c>
      <c r="G4">
        <v>29</v>
      </c>
      <c r="I4">
        <v>43</v>
      </c>
      <c r="J4">
        <v>43</v>
      </c>
      <c r="L4">
        <v>44</v>
      </c>
      <c r="M4">
        <v>44</v>
      </c>
      <c r="O4">
        <v>29</v>
      </c>
      <c r="P4">
        <v>43</v>
      </c>
      <c r="Q4">
        <v>44</v>
      </c>
      <c r="R4">
        <v>43</v>
      </c>
      <c r="S4">
        <v>43</v>
      </c>
      <c r="T4">
        <v>52</v>
      </c>
      <c r="U4">
        <v>52</v>
      </c>
      <c r="V4">
        <v>65</v>
      </c>
      <c r="W4">
        <v>65</v>
      </c>
    </row>
    <row r="5" spans="1:23" ht="15.75" hidden="1" thickBot="1" x14ac:dyDescent="0.3">
      <c r="F5">
        <v>65</v>
      </c>
      <c r="G5">
        <v>70</v>
      </c>
      <c r="H5">
        <v>103</v>
      </c>
      <c r="I5">
        <v>65</v>
      </c>
      <c r="J5">
        <v>70</v>
      </c>
      <c r="L5">
        <v>65</v>
      </c>
      <c r="M5">
        <v>70</v>
      </c>
      <c r="O5">
        <v>54</v>
      </c>
      <c r="P5">
        <v>54</v>
      </c>
      <c r="Q5">
        <v>54</v>
      </c>
      <c r="R5">
        <v>88</v>
      </c>
      <c r="S5">
        <v>104</v>
      </c>
      <c r="T5">
        <v>88</v>
      </c>
      <c r="U5">
        <v>104</v>
      </c>
      <c r="V5">
        <v>88</v>
      </c>
      <c r="W5">
        <v>104</v>
      </c>
    </row>
    <row r="6" spans="1:23" ht="15.75" thickBot="1" x14ac:dyDescent="0.3">
      <c r="A6" s="278" t="s">
        <v>73</v>
      </c>
      <c r="B6" s="281" t="s">
        <v>80</v>
      </c>
      <c r="C6" s="284" t="s">
        <v>142</v>
      </c>
      <c r="D6" s="268" t="s">
        <v>72</v>
      </c>
      <c r="E6" s="224"/>
      <c r="F6" s="259" t="s">
        <v>99</v>
      </c>
      <c r="G6" s="260"/>
      <c r="H6" s="260"/>
      <c r="I6" s="260"/>
      <c r="J6" s="260"/>
      <c r="K6" s="260"/>
      <c r="L6" s="260"/>
      <c r="M6" s="260"/>
      <c r="N6" s="261"/>
      <c r="O6" s="259" t="s">
        <v>100</v>
      </c>
      <c r="P6" s="260"/>
      <c r="Q6" s="261"/>
      <c r="R6" s="259" t="s">
        <v>101</v>
      </c>
      <c r="S6" s="260"/>
      <c r="T6" s="260"/>
      <c r="U6" s="260"/>
      <c r="V6" s="260"/>
      <c r="W6" s="261"/>
    </row>
    <row r="7" spans="1:23" ht="45" x14ac:dyDescent="0.25">
      <c r="A7" s="279"/>
      <c r="B7" s="282"/>
      <c r="C7" s="285"/>
      <c r="D7" s="269"/>
      <c r="E7" s="225" t="s">
        <v>252</v>
      </c>
      <c r="F7" s="275" t="s">
        <v>81</v>
      </c>
      <c r="G7" s="257" t="s">
        <v>82</v>
      </c>
      <c r="H7" s="257" t="s">
        <v>175</v>
      </c>
      <c r="I7" s="257" t="s">
        <v>83</v>
      </c>
      <c r="J7" s="257" t="s">
        <v>84</v>
      </c>
      <c r="K7" s="257" t="s">
        <v>127</v>
      </c>
      <c r="L7" s="257" t="s">
        <v>85</v>
      </c>
      <c r="M7" s="257" t="s">
        <v>86</v>
      </c>
      <c r="N7" s="257" t="s">
        <v>128</v>
      </c>
      <c r="O7" s="275" t="s">
        <v>87</v>
      </c>
      <c r="P7" s="257" t="s">
        <v>88</v>
      </c>
      <c r="Q7" s="287" t="s">
        <v>89</v>
      </c>
      <c r="R7" s="275" t="s">
        <v>90</v>
      </c>
      <c r="S7" s="257" t="s">
        <v>91</v>
      </c>
      <c r="T7" s="257" t="s">
        <v>92</v>
      </c>
      <c r="U7" s="257" t="s">
        <v>93</v>
      </c>
      <c r="V7" s="257" t="s">
        <v>94</v>
      </c>
      <c r="W7" s="287" t="s">
        <v>95</v>
      </c>
    </row>
    <row r="8" spans="1:23" ht="15.75" thickBot="1" x14ac:dyDescent="0.3">
      <c r="A8" s="280"/>
      <c r="B8" s="283"/>
      <c r="C8" s="286"/>
      <c r="D8" s="270"/>
      <c r="E8" s="226"/>
      <c r="F8" s="276"/>
      <c r="G8" s="258"/>
      <c r="H8" s="258"/>
      <c r="I8" s="258"/>
      <c r="J8" s="258"/>
      <c r="K8" s="258"/>
      <c r="L8" s="258"/>
      <c r="M8" s="258"/>
      <c r="N8" s="258"/>
      <c r="O8" s="276"/>
      <c r="P8" s="258"/>
      <c r="Q8" s="288"/>
      <c r="R8" s="276"/>
      <c r="S8" s="258"/>
      <c r="T8" s="258"/>
      <c r="U8" s="258"/>
      <c r="V8" s="258"/>
      <c r="W8" s="288"/>
    </row>
    <row r="9" spans="1:23" x14ac:dyDescent="0.25">
      <c r="A9" s="238" t="s">
        <v>143</v>
      </c>
      <c r="B9" s="3" t="s">
        <v>75</v>
      </c>
      <c r="C9" s="58">
        <v>2.6</v>
      </c>
      <c r="D9" s="59">
        <v>0.22</v>
      </c>
      <c r="E9" s="229">
        <v>2.6</v>
      </c>
      <c r="F9" s="72">
        <f>IF(((($F$5/2)^2-($F$4/2)^2)*PI()/$D9/1000)/2-0.2&gt;6,6,((($F$5/2)^2-($F$4/2)^2)*PI()/$D9/1000/2)-0.2)</f>
        <v>5.8404258748567379</v>
      </c>
      <c r="G9" s="73">
        <f>IF(((($G$5/2)^2-($G$4/2)^2)*PI()/$D9/1000)/2-0.2&gt;6,6,((($G$5/2)^2-($G$4/2)^2)*PI()/$D9/1000/2)-0.2)</f>
        <v>6</v>
      </c>
      <c r="H9" s="73">
        <f>IF(((($H$5/2)^2-($G$4/2)^2)*PI()/$D9/1000)/2-0.2&gt;6,6,((($H$5/2)^2-($G$4/2)^2)*PI()/$D9/1000/2)-0.2)</f>
        <v>6</v>
      </c>
      <c r="I9" s="29">
        <f>IF(((($I$5/2)^2-($I$4/2)^2)*PI()/$D9/1000)/2-0.2&gt;6,6,((($I$5/2)^2-($I$4/2)^2)*PI()/$D9/1000/2)-0.2)</f>
        <v>4.0411500823462205</v>
      </c>
      <c r="J9" s="73">
        <f>IF(((($J$5/2)^2-($J$4/2)^2)*PI()/$D9/1000)/2-0.2&gt;6,6,((($J$5/2)^2-($J$4/2)^2)*PI()/$D9/1000/2)-0.2)</f>
        <v>5.2460222648309429</v>
      </c>
      <c r="K9" s="73">
        <f>IF(((($H$5/2)^2-($J$4/2)^2)*PI()/$D9/1000)/2-0.2&gt;6,6,((($H$5/2)^2-($J$4/2)^2)*PI()/$D9/1000/2)-0.2)</f>
        <v>6</v>
      </c>
      <c r="L9" s="29">
        <f t="shared" ref="L9:L49" si="0">IF(((($L$5/2)^2-($L$4/2)^2)*PI()/$D9/1000)/2-0.3&gt;6,6,((($L$5/2)^2-($L$4/2)^2)*PI()/$D9/1000/2)-0.3)</f>
        <v>3.7858554454926345</v>
      </c>
      <c r="M9" s="73">
        <f t="shared" ref="M9:M49" si="1">IF(((($M$5/2)^2-($M$4/2)^2)*PI()/$D9/1000)/2-0.3&gt;6,6,((($M$5/2)^2-($M$4/2)^2)*PI()/$D9/1000/2)-0.3)</f>
        <v>4.9907276279773569</v>
      </c>
      <c r="N9" s="74">
        <f>IF(((($H$5/2)^2-($M$4/2)^2)*PI()/$D9/1000)/2-0.3&gt;6,6,((($GM$5/2)^2-($M$4/2)^2)*PI()/$D9/1000/2)-0.3)</f>
        <v>6</v>
      </c>
      <c r="O9" s="72">
        <f>IF(((($O$5/2)^2-($O$4/2)^2)*PI()/$D9/1000)/2-0.2&gt;6,6,((($O$5/2)^2-($O$4/2)^2)*PI()/$D9/1000/2)-0.2)</f>
        <v>3.5038663387493294</v>
      </c>
      <c r="P9" s="73">
        <f>IF(((($P$5/2)^2-($P$4/2)^2)*PI()/$D9/1000)/2-0.2&gt;6,6,((($P$5/2)^2-($P$4/2)^2)*PI()/$D9/1000/2)-0.2)</f>
        <v>1.704590546238812</v>
      </c>
      <c r="Q9" s="33">
        <f t="shared" ref="Q9:Q49" si="2">IF(((($Q$5/2)^2-($Q$4/2)^2)*PI()/$D9/1000)/2-0.3&gt;6,6,((($Q$5/2)^2-($Q$4/2)^2)*PI()/$D9/1000/2)-0.3)</f>
        <v>1.4492959093852258</v>
      </c>
      <c r="R9" s="75">
        <f>IF(((($R$5/2)^2-($R$4/2)^2)*PI()/$D9/1000)/2-0.2&gt;6,6,((($R$5/2)^2-($R$4/2)^2)*PI()/$D9/1000/2)-0.2)</f>
        <v>6</v>
      </c>
      <c r="S9" s="29">
        <f>IF(((($S$5/2)^2-($S$4/2)^2)*PI()/$D9/1000)/2-0.2&gt;6,6,((($S$5/2)^2-($S$4/2)^2)*PI()/$D9/1000/2)-0.2)</f>
        <v>6</v>
      </c>
      <c r="T9" s="73">
        <f t="shared" ref="T9:T49" si="3">IF(((($T$5/2)^2-($T$4/2)^2)*PI()/$D9/1000)/2-0.3&gt;6,6,((($T$5/2)^2-($T$4/2)^2)*PI()/$D9/1000/2)-0.3)</f>
        <v>6</v>
      </c>
      <c r="U9" s="29">
        <f t="shared" ref="U9:U49" si="4">IF(((($U$5/2)^2-($U$4/2)^2)*PI()/$D9/1000)/2-0.3&gt;6,6,((($U$5/2)^2-($U$4/2)^2)*PI()/$D9/1000/2)-0.3)</f>
        <v>6</v>
      </c>
      <c r="V9" s="73">
        <f t="shared" ref="V9:V49" si="5">IF(((($V$5/2)^2-($V$4/2)^2)*PI()/$D9/1000)/2-0.3&gt;6,6,((($V$5/2)^2-($V$4/2)^2)*PI()/$D9/1000/2)-0.3)</f>
        <v>5.9814003113536831</v>
      </c>
      <c r="W9" s="33">
        <f t="shared" ref="W9:W49" si="6">IF(((($W$5/2)^2-($W$4/2)^2)*PI()/$D9/1000)/2-0.3&gt;6,6,((($W$5/2)^2-($W$4/2)^2)*PI()/$D9/1000/2)-0.3)</f>
        <v>6</v>
      </c>
    </row>
    <row r="10" spans="1:23" x14ac:dyDescent="0.25">
      <c r="A10" s="88" t="s">
        <v>144</v>
      </c>
      <c r="B10" s="4" t="s">
        <v>76</v>
      </c>
      <c r="C10" s="60">
        <v>2.6</v>
      </c>
      <c r="D10" s="61">
        <v>0.21</v>
      </c>
      <c r="E10" s="176">
        <v>2.6</v>
      </c>
      <c r="F10" s="76">
        <f t="shared" ref="F10:F49" si="7">IF(((($F$5/2)^2-($F$4/2)^2)*PI()/$D10/1000)/2-0.2&gt;6,6,((($F$5/2)^2-($F$4/2)^2)*PI()/$D10/1000/2)-0.2)</f>
        <v>6</v>
      </c>
      <c r="G10" s="77">
        <f t="shared" ref="G10:G49" si="8">IF(((($G$5/2)^2-($G$4/2)^2)*PI()/$D10/1000)/2-0.2&gt;6,6,((($G$5/2)^2-($G$4/2)^2)*PI()/$D10/1000/2)-0.2)</f>
        <v>6</v>
      </c>
      <c r="H10" s="77">
        <f t="shared" ref="H10:H49" si="9">IF(((($H$5/2)^2-($G$4/2)^2)*PI()/$D10/1000)/2-0.2&gt;6,6,((($H$5/2)^2-($G$4/2)^2)*PI()/$D10/1000/2)-0.2)</f>
        <v>6</v>
      </c>
      <c r="I10" s="39">
        <f t="shared" ref="I10:I49" si="10">IF(((($I$5/2)^2-($I$4/2)^2)*PI()/$D10/1000)/2-0.2&gt;6,6,((($I$5/2)^2-($I$4/2)^2)*PI()/$D10/1000/2)-0.2)</f>
        <v>4.2431096100769938</v>
      </c>
      <c r="J10" s="77">
        <f t="shared" ref="J10:J49" si="11">IF(((($J$5/2)^2-($J$4/2)^2)*PI()/$D10/1000)/2-0.2&gt;6,6,((($J$5/2)^2-($J$4/2)^2)*PI()/$D10/1000/2)-0.2)</f>
        <v>5.5053566583943212</v>
      </c>
      <c r="K10" s="77">
        <f t="shared" ref="K10:K49" si="12">IF(((($H$5/2)^2-($J$4/2)^2)*PI()/$D10/1000)/2-0.2&gt;6,6,((($H$5/2)^2-($J$4/2)^2)*PI()/$D10/1000/2)-0.2)</f>
        <v>6</v>
      </c>
      <c r="L10" s="39">
        <f t="shared" si="0"/>
        <v>3.9804199905160935</v>
      </c>
      <c r="M10" s="77">
        <f t="shared" si="1"/>
        <v>5.2426670388334218</v>
      </c>
      <c r="N10" s="78">
        <f t="shared" ref="N10:N49" si="13">IF(((($H$5/2)^2-($M$4/2)^2)*PI()/$D10/1000)/2-0.3&gt;6,6,((($GM$5/2)^2-($M$4/2)^2)*PI()/$D10/1000/2)-0.3)</f>
        <v>6</v>
      </c>
      <c r="O10" s="76">
        <f t="shared" ref="O10:O49" si="14">IF(((($O$5/2)^2-($O$4/2)^2)*PI()/$D10/1000)/2-0.2&gt;6,6,((($O$5/2)^2-($O$4/2)^2)*PI()/$D10/1000/2)-0.2)</f>
        <v>3.680240926308822</v>
      </c>
      <c r="P10" s="77">
        <f t="shared" ref="P10:P49" si="15">IF(((($P$5/2)^2-($P$4/2)^2)*PI()/$D10/1000)/2-0.2&gt;6,6,((($P$5/2)^2-($P$4/2)^2)*PI()/$D10/1000/2)-0.2)</f>
        <v>1.7952853341549462</v>
      </c>
      <c r="Q10" s="37">
        <f t="shared" si="2"/>
        <v>1.5325957145940461</v>
      </c>
      <c r="R10" s="46">
        <f t="shared" ref="R10:R49" si="16">IF(((($R$5/2)^2-($R$4/2)^2)*PI()/$D10/1000)/2-0.2&gt;6,6,((($R$5/2)^2-($R$4/2)^2)*PI()/$D10/1000/2)-0.2)</f>
        <v>6</v>
      </c>
      <c r="S10" s="39">
        <f t="shared" ref="S10:S49" si="17">IF(((($S$5/2)^2-($S$4/2)^2)*PI()/$D10/1000)/2-0.2&gt;6,6,((($S$5/2)^2-($S$4/2)^2)*PI()/$D10/1000/2)-0.2)</f>
        <v>6</v>
      </c>
      <c r="T10" s="77">
        <f t="shared" si="3"/>
        <v>6</v>
      </c>
      <c r="U10" s="39">
        <f t="shared" si="4"/>
        <v>6</v>
      </c>
      <c r="V10" s="77">
        <f t="shared" si="5"/>
        <v>6</v>
      </c>
      <c r="W10" s="37">
        <f t="shared" si="6"/>
        <v>6</v>
      </c>
    </row>
    <row r="11" spans="1:23" x14ac:dyDescent="0.25">
      <c r="A11" s="88" t="s">
        <v>145</v>
      </c>
      <c r="B11" s="5" t="s">
        <v>76</v>
      </c>
      <c r="C11" s="62">
        <v>2.6</v>
      </c>
      <c r="D11" s="61">
        <v>0.3</v>
      </c>
      <c r="E11" s="176">
        <v>2.6</v>
      </c>
      <c r="F11" s="76">
        <f t="shared" si="7"/>
        <v>4.2296456415616079</v>
      </c>
      <c r="G11" s="77">
        <f t="shared" si="8"/>
        <v>5.1132185753837378</v>
      </c>
      <c r="H11" s="77">
        <f t="shared" si="9"/>
        <v>6</v>
      </c>
      <c r="I11" s="39">
        <f t="shared" si="10"/>
        <v>2.9101767270538952</v>
      </c>
      <c r="J11" s="77">
        <f t="shared" si="11"/>
        <v>3.7937496608760246</v>
      </c>
      <c r="K11" s="77">
        <f t="shared" si="12"/>
        <v>6</v>
      </c>
      <c r="L11" s="39">
        <f t="shared" si="0"/>
        <v>2.6962939933612655</v>
      </c>
      <c r="M11" s="77">
        <f t="shared" si="1"/>
        <v>3.5798669271833954</v>
      </c>
      <c r="N11" s="78">
        <f t="shared" si="13"/>
        <v>6</v>
      </c>
      <c r="O11" s="76">
        <f t="shared" si="14"/>
        <v>2.5161686484161754</v>
      </c>
      <c r="P11" s="77">
        <f t="shared" si="15"/>
        <v>1.1966997339084624</v>
      </c>
      <c r="Q11" s="37">
        <f t="shared" si="2"/>
        <v>0.98281700021583207</v>
      </c>
      <c r="R11" s="46">
        <f t="shared" si="16"/>
        <v>6</v>
      </c>
      <c r="S11" s="39">
        <f t="shared" si="17"/>
        <v>6</v>
      </c>
      <c r="T11" s="77">
        <f t="shared" si="3"/>
        <v>6</v>
      </c>
      <c r="U11" s="39">
        <f t="shared" si="4"/>
        <v>6</v>
      </c>
      <c r="V11" s="77">
        <f t="shared" si="5"/>
        <v>4.3063602283260343</v>
      </c>
      <c r="W11" s="37">
        <f t="shared" si="6"/>
        <v>6</v>
      </c>
    </row>
    <row r="12" spans="1:23" x14ac:dyDescent="0.25">
      <c r="A12" s="88" t="s">
        <v>146</v>
      </c>
      <c r="B12" s="5" t="s">
        <v>76</v>
      </c>
      <c r="C12" s="62">
        <v>2.5</v>
      </c>
      <c r="D12" s="61">
        <v>0.26</v>
      </c>
      <c r="E12" s="176">
        <v>2.5</v>
      </c>
      <c r="F12" s="76">
        <f t="shared" si="7"/>
        <v>4.91112958641724</v>
      </c>
      <c r="G12" s="77">
        <f t="shared" si="8"/>
        <v>5.9306368177504662</v>
      </c>
      <c r="H12" s="77">
        <f t="shared" si="9"/>
        <v>6</v>
      </c>
      <c r="I12" s="39">
        <f t="shared" si="10"/>
        <v>3.3886654542929557</v>
      </c>
      <c r="J12" s="77">
        <f t="shared" si="11"/>
        <v>4.408172685626182</v>
      </c>
      <c r="K12" s="77">
        <f t="shared" si="12"/>
        <v>6</v>
      </c>
      <c r="L12" s="39">
        <f t="shared" si="0"/>
        <v>3.1572623000322291</v>
      </c>
      <c r="M12" s="77">
        <f t="shared" si="1"/>
        <v>4.1767695313654558</v>
      </c>
      <c r="N12" s="78">
        <f t="shared" si="13"/>
        <v>6</v>
      </c>
      <c r="O12" s="76">
        <f t="shared" si="14"/>
        <v>2.9340407481725097</v>
      </c>
      <c r="P12" s="77">
        <f t="shared" si="15"/>
        <v>1.4115766160482257</v>
      </c>
      <c r="Q12" s="37">
        <f t="shared" si="2"/>
        <v>1.1801734617874986</v>
      </c>
      <c r="R12" s="46">
        <f t="shared" si="16"/>
        <v>6</v>
      </c>
      <c r="S12" s="39">
        <f t="shared" si="17"/>
        <v>6</v>
      </c>
      <c r="T12" s="77">
        <f t="shared" si="3"/>
        <v>6</v>
      </c>
      <c r="U12" s="39">
        <f t="shared" si="4"/>
        <v>6</v>
      </c>
      <c r="V12" s="77">
        <f t="shared" si="5"/>
        <v>5.0150310326838854</v>
      </c>
      <c r="W12" s="37">
        <f t="shared" si="6"/>
        <v>6</v>
      </c>
    </row>
    <row r="13" spans="1:23" x14ac:dyDescent="0.25">
      <c r="A13" s="88" t="s">
        <v>228</v>
      </c>
      <c r="B13" s="5" t="s">
        <v>76</v>
      </c>
      <c r="C13" s="62">
        <v>2.5</v>
      </c>
      <c r="D13" s="61">
        <v>0.27</v>
      </c>
      <c r="E13" s="176">
        <v>2.8</v>
      </c>
      <c r="F13" s="76">
        <f t="shared" si="7"/>
        <v>4.7218284906240084</v>
      </c>
      <c r="G13" s="77">
        <f t="shared" si="8"/>
        <v>5.703576194870819</v>
      </c>
      <c r="H13" s="77">
        <f t="shared" si="9"/>
        <v>6</v>
      </c>
      <c r="I13" s="39">
        <f t="shared" si="10"/>
        <v>3.2557519189487718</v>
      </c>
      <c r="J13" s="77">
        <f t="shared" si="11"/>
        <v>4.2374996231955828</v>
      </c>
      <c r="K13" s="77">
        <f t="shared" si="12"/>
        <v>6</v>
      </c>
      <c r="L13" s="39">
        <f t="shared" si="0"/>
        <v>3.0292155481791836</v>
      </c>
      <c r="M13" s="77">
        <f t="shared" si="1"/>
        <v>4.0109632524259942</v>
      </c>
      <c r="N13" s="78">
        <f t="shared" si="13"/>
        <v>6</v>
      </c>
      <c r="O13" s="76">
        <f t="shared" si="14"/>
        <v>2.8179651649068607</v>
      </c>
      <c r="P13" s="77">
        <f t="shared" si="15"/>
        <v>1.3518885932316247</v>
      </c>
      <c r="Q13" s="37">
        <f t="shared" si="2"/>
        <v>1.1253522224620356</v>
      </c>
      <c r="R13" s="46">
        <f t="shared" si="16"/>
        <v>6</v>
      </c>
      <c r="S13" s="39">
        <f t="shared" si="17"/>
        <v>6</v>
      </c>
      <c r="T13" s="77">
        <f t="shared" si="3"/>
        <v>6</v>
      </c>
      <c r="U13" s="39">
        <f t="shared" si="4"/>
        <v>6</v>
      </c>
      <c r="V13" s="77">
        <f t="shared" si="5"/>
        <v>4.818178031473372</v>
      </c>
      <c r="W13" s="37">
        <f t="shared" si="6"/>
        <v>6</v>
      </c>
    </row>
    <row r="14" spans="1:23" x14ac:dyDescent="0.25">
      <c r="A14" s="88" t="s">
        <v>147</v>
      </c>
      <c r="B14" s="5" t="s">
        <v>76</v>
      </c>
      <c r="C14" s="62">
        <v>2.4</v>
      </c>
      <c r="D14" s="61">
        <v>0.22</v>
      </c>
      <c r="E14" s="176">
        <v>2.4</v>
      </c>
      <c r="F14" s="76">
        <f t="shared" si="7"/>
        <v>5.8404258748567379</v>
      </c>
      <c r="G14" s="77">
        <f t="shared" si="8"/>
        <v>6</v>
      </c>
      <c r="H14" s="77">
        <f t="shared" si="9"/>
        <v>6</v>
      </c>
      <c r="I14" s="39">
        <f t="shared" si="10"/>
        <v>4.0411500823462205</v>
      </c>
      <c r="J14" s="77">
        <f t="shared" si="11"/>
        <v>5.2460222648309429</v>
      </c>
      <c r="K14" s="77">
        <f t="shared" si="12"/>
        <v>6</v>
      </c>
      <c r="L14" s="39">
        <f t="shared" si="0"/>
        <v>3.7858554454926345</v>
      </c>
      <c r="M14" s="77">
        <f t="shared" si="1"/>
        <v>4.9907276279773569</v>
      </c>
      <c r="N14" s="78">
        <f t="shared" si="13"/>
        <v>6</v>
      </c>
      <c r="O14" s="76">
        <f t="shared" si="14"/>
        <v>3.5038663387493294</v>
      </c>
      <c r="P14" s="77">
        <f t="shared" si="15"/>
        <v>1.704590546238812</v>
      </c>
      <c r="Q14" s="37">
        <f t="shared" si="2"/>
        <v>1.4492959093852258</v>
      </c>
      <c r="R14" s="46">
        <f t="shared" si="16"/>
        <v>6</v>
      </c>
      <c r="S14" s="39">
        <f t="shared" si="17"/>
        <v>6</v>
      </c>
      <c r="T14" s="77">
        <f t="shared" si="3"/>
        <v>6</v>
      </c>
      <c r="U14" s="39">
        <f t="shared" si="4"/>
        <v>6</v>
      </c>
      <c r="V14" s="77">
        <f t="shared" si="5"/>
        <v>5.9814003113536831</v>
      </c>
      <c r="W14" s="37">
        <f t="shared" si="6"/>
        <v>6</v>
      </c>
    </row>
    <row r="15" spans="1:23" x14ac:dyDescent="0.25">
      <c r="A15" s="88" t="s">
        <v>250</v>
      </c>
      <c r="B15" s="5" t="s">
        <v>78</v>
      </c>
      <c r="C15" s="62"/>
      <c r="D15" s="61">
        <v>0.28999999999999998</v>
      </c>
      <c r="E15" s="176">
        <v>2.8</v>
      </c>
      <c r="F15" s="76">
        <f t="shared" si="7"/>
        <v>4.3823920429947671</v>
      </c>
      <c r="G15" s="77">
        <f t="shared" si="8"/>
        <v>5.2964330090176599</v>
      </c>
      <c r="H15" s="77">
        <f t="shared" si="9"/>
        <v>6</v>
      </c>
      <c r="I15" s="39">
        <f t="shared" si="10"/>
        <v>3.0174242004005811</v>
      </c>
      <c r="J15" s="77">
        <f t="shared" si="11"/>
        <v>3.9314651664234743</v>
      </c>
      <c r="K15" s="77">
        <f t="shared" si="12"/>
        <v>6</v>
      </c>
      <c r="L15" s="39">
        <f t="shared" si="0"/>
        <v>2.799614475890964</v>
      </c>
      <c r="M15" s="77">
        <f t="shared" si="1"/>
        <v>3.7136554419138568</v>
      </c>
      <c r="N15" s="78">
        <f t="shared" si="13"/>
        <v>6</v>
      </c>
      <c r="O15" s="76">
        <f t="shared" si="14"/>
        <v>2.609829636292595</v>
      </c>
      <c r="P15" s="77">
        <f t="shared" si="15"/>
        <v>1.2448617936984092</v>
      </c>
      <c r="Q15" s="37">
        <f t="shared" si="2"/>
        <v>1.0270520691887921</v>
      </c>
      <c r="R15" s="46">
        <f t="shared" si="16"/>
        <v>6</v>
      </c>
      <c r="S15" s="39">
        <f t="shared" si="17"/>
        <v>6</v>
      </c>
      <c r="T15" s="77">
        <f t="shared" si="3"/>
        <v>6</v>
      </c>
      <c r="U15" s="39">
        <f t="shared" si="4"/>
        <v>6</v>
      </c>
      <c r="V15" s="77">
        <f t="shared" si="5"/>
        <v>4.4652002361993466</v>
      </c>
      <c r="W15" s="37">
        <f t="shared" si="6"/>
        <v>6</v>
      </c>
    </row>
    <row r="16" spans="1:23" x14ac:dyDescent="0.25">
      <c r="A16" s="93" t="s">
        <v>148</v>
      </c>
      <c r="B16" s="10" t="s">
        <v>78</v>
      </c>
      <c r="C16" s="63">
        <v>2.6</v>
      </c>
      <c r="D16" s="64">
        <v>0.26</v>
      </c>
      <c r="E16" s="227">
        <v>2.6</v>
      </c>
      <c r="F16" s="76">
        <f t="shared" si="7"/>
        <v>4.91112958641724</v>
      </c>
      <c r="G16" s="77">
        <f t="shared" si="8"/>
        <v>5.9306368177504662</v>
      </c>
      <c r="H16" s="77">
        <f t="shared" si="9"/>
        <v>6</v>
      </c>
      <c r="I16" s="39">
        <f t="shared" si="10"/>
        <v>3.3886654542929557</v>
      </c>
      <c r="J16" s="77">
        <f t="shared" si="11"/>
        <v>4.408172685626182</v>
      </c>
      <c r="K16" s="77">
        <f t="shared" si="12"/>
        <v>6</v>
      </c>
      <c r="L16" s="39">
        <f t="shared" si="0"/>
        <v>3.1572623000322291</v>
      </c>
      <c r="M16" s="77">
        <f t="shared" si="1"/>
        <v>4.1767695313654558</v>
      </c>
      <c r="N16" s="78">
        <f t="shared" si="13"/>
        <v>6</v>
      </c>
      <c r="O16" s="76">
        <f t="shared" si="14"/>
        <v>2.9340407481725097</v>
      </c>
      <c r="P16" s="77">
        <f t="shared" si="15"/>
        <v>1.4115766160482257</v>
      </c>
      <c r="Q16" s="37">
        <f t="shared" si="2"/>
        <v>1.1801734617874986</v>
      </c>
      <c r="R16" s="46">
        <f t="shared" si="16"/>
        <v>6</v>
      </c>
      <c r="S16" s="39">
        <f t="shared" si="17"/>
        <v>6</v>
      </c>
      <c r="T16" s="77">
        <f t="shared" si="3"/>
        <v>6</v>
      </c>
      <c r="U16" s="39">
        <f t="shared" si="4"/>
        <v>6</v>
      </c>
      <c r="V16" s="77">
        <f t="shared" si="5"/>
        <v>5.0150310326838854</v>
      </c>
      <c r="W16" s="37">
        <f t="shared" si="6"/>
        <v>6</v>
      </c>
    </row>
    <row r="17" spans="1:23" x14ac:dyDescent="0.25">
      <c r="A17" s="88" t="s">
        <v>149</v>
      </c>
      <c r="B17" s="5" t="s">
        <v>77</v>
      </c>
      <c r="C17" s="62">
        <v>2.6</v>
      </c>
      <c r="D17" s="61">
        <v>0.32</v>
      </c>
      <c r="E17" s="176">
        <v>2.6</v>
      </c>
      <c r="F17" s="76">
        <f t="shared" si="7"/>
        <v>3.9527927889640075</v>
      </c>
      <c r="G17" s="77">
        <f t="shared" si="8"/>
        <v>4.7811424144222539</v>
      </c>
      <c r="H17" s="77">
        <f t="shared" si="9"/>
        <v>6</v>
      </c>
      <c r="I17" s="39">
        <f t="shared" si="10"/>
        <v>2.7157906816130266</v>
      </c>
      <c r="J17" s="77">
        <f t="shared" si="11"/>
        <v>3.5441403070712729</v>
      </c>
      <c r="K17" s="77">
        <f t="shared" si="12"/>
        <v>6</v>
      </c>
      <c r="L17" s="39">
        <f t="shared" si="0"/>
        <v>2.5090256187761861</v>
      </c>
      <c r="M17" s="77">
        <f t="shared" si="1"/>
        <v>3.3373752442344329</v>
      </c>
      <c r="N17" s="78">
        <f t="shared" si="13"/>
        <v>6</v>
      </c>
      <c r="O17" s="76">
        <f t="shared" si="14"/>
        <v>2.3464081078901637</v>
      </c>
      <c r="P17" s="77">
        <f t="shared" si="15"/>
        <v>1.1094060005391835</v>
      </c>
      <c r="Q17" s="37">
        <f t="shared" si="2"/>
        <v>0.90264093770234255</v>
      </c>
      <c r="R17" s="46">
        <f t="shared" si="16"/>
        <v>6</v>
      </c>
      <c r="S17" s="39">
        <f t="shared" si="17"/>
        <v>6</v>
      </c>
      <c r="T17" s="77">
        <f t="shared" si="3"/>
        <v>5.8850105367549057</v>
      </c>
      <c r="U17" s="39">
        <f t="shared" si="4"/>
        <v>6</v>
      </c>
      <c r="V17" s="77">
        <f t="shared" si="5"/>
        <v>4.0184627140556568</v>
      </c>
      <c r="W17" s="37">
        <f t="shared" si="6"/>
        <v>6</v>
      </c>
    </row>
    <row r="18" spans="1:23" x14ac:dyDescent="0.25">
      <c r="A18" s="88" t="s">
        <v>253</v>
      </c>
      <c r="B18" s="5" t="s">
        <v>74</v>
      </c>
      <c r="C18" s="62"/>
      <c r="D18" s="61">
        <v>0.21</v>
      </c>
      <c r="E18" s="176">
        <v>2.8</v>
      </c>
      <c r="F18" s="76">
        <f t="shared" si="7"/>
        <v>6</v>
      </c>
      <c r="G18" s="77">
        <f t="shared" si="8"/>
        <v>6</v>
      </c>
      <c r="H18" s="77">
        <f t="shared" si="9"/>
        <v>6</v>
      </c>
      <c r="I18" s="39">
        <f t="shared" si="10"/>
        <v>4.2431096100769938</v>
      </c>
      <c r="J18" s="77">
        <f t="shared" si="11"/>
        <v>5.5053566583943212</v>
      </c>
      <c r="K18" s="77">
        <f t="shared" si="12"/>
        <v>6</v>
      </c>
      <c r="L18" s="39">
        <f t="shared" si="0"/>
        <v>3.9804199905160935</v>
      </c>
      <c r="M18" s="77">
        <f t="shared" si="1"/>
        <v>5.2426670388334218</v>
      </c>
      <c r="N18" s="78">
        <f t="shared" si="13"/>
        <v>6</v>
      </c>
      <c r="O18" s="76">
        <f t="shared" si="14"/>
        <v>3.680240926308822</v>
      </c>
      <c r="P18" s="77">
        <f t="shared" si="15"/>
        <v>1.7952853341549462</v>
      </c>
      <c r="Q18" s="37">
        <f t="shared" si="2"/>
        <v>1.5325957145940461</v>
      </c>
      <c r="R18" s="46">
        <f t="shared" si="16"/>
        <v>6</v>
      </c>
      <c r="S18" s="39">
        <f t="shared" si="17"/>
        <v>6</v>
      </c>
      <c r="T18" s="77">
        <f t="shared" si="3"/>
        <v>6</v>
      </c>
      <c r="U18" s="39">
        <f t="shared" si="4"/>
        <v>6</v>
      </c>
      <c r="V18" s="77">
        <f t="shared" si="5"/>
        <v>6</v>
      </c>
      <c r="W18" s="37">
        <f t="shared" si="6"/>
        <v>6</v>
      </c>
    </row>
    <row r="19" spans="1:23" x14ac:dyDescent="0.25">
      <c r="A19" s="88" t="s">
        <v>150</v>
      </c>
      <c r="B19" s="5" t="s">
        <v>77</v>
      </c>
      <c r="C19" s="62">
        <v>2.6</v>
      </c>
      <c r="D19" s="61">
        <v>0.32</v>
      </c>
      <c r="E19" s="176">
        <v>2.6</v>
      </c>
      <c r="F19" s="76">
        <f t="shared" si="7"/>
        <v>3.9527927889640075</v>
      </c>
      <c r="G19" s="77">
        <f t="shared" si="8"/>
        <v>4.7811424144222539</v>
      </c>
      <c r="H19" s="77">
        <f t="shared" si="9"/>
        <v>6</v>
      </c>
      <c r="I19" s="39">
        <f t="shared" si="10"/>
        <v>2.7157906816130266</v>
      </c>
      <c r="J19" s="77">
        <f t="shared" si="11"/>
        <v>3.5441403070712729</v>
      </c>
      <c r="K19" s="77">
        <f t="shared" si="12"/>
        <v>6</v>
      </c>
      <c r="L19" s="39">
        <f t="shared" si="0"/>
        <v>2.5090256187761861</v>
      </c>
      <c r="M19" s="77">
        <f t="shared" si="1"/>
        <v>3.3373752442344329</v>
      </c>
      <c r="N19" s="78">
        <f t="shared" si="13"/>
        <v>6</v>
      </c>
      <c r="O19" s="76">
        <f t="shared" si="14"/>
        <v>2.3464081078901637</v>
      </c>
      <c r="P19" s="77">
        <f t="shared" si="15"/>
        <v>1.1094060005391835</v>
      </c>
      <c r="Q19" s="37">
        <f t="shared" si="2"/>
        <v>0.90264093770234255</v>
      </c>
      <c r="R19" s="46">
        <f t="shared" si="16"/>
        <v>6</v>
      </c>
      <c r="S19" s="39">
        <f t="shared" si="17"/>
        <v>6</v>
      </c>
      <c r="T19" s="77">
        <f t="shared" si="3"/>
        <v>5.8850105367549057</v>
      </c>
      <c r="U19" s="39">
        <f t="shared" si="4"/>
        <v>6</v>
      </c>
      <c r="V19" s="77">
        <f t="shared" si="5"/>
        <v>4.0184627140556568</v>
      </c>
      <c r="W19" s="37">
        <f t="shared" si="6"/>
        <v>6</v>
      </c>
    </row>
    <row r="20" spans="1:23" x14ac:dyDescent="0.25">
      <c r="A20" s="88" t="s">
        <v>151</v>
      </c>
      <c r="B20" s="5" t="s">
        <v>76</v>
      </c>
      <c r="C20" s="62">
        <v>2</v>
      </c>
      <c r="D20" s="61">
        <v>0.28000000000000003</v>
      </c>
      <c r="E20" s="176">
        <v>2</v>
      </c>
      <c r="F20" s="76">
        <f t="shared" si="7"/>
        <v>4.5460489016731502</v>
      </c>
      <c r="G20" s="77">
        <f t="shared" si="8"/>
        <v>5.4927341879111475</v>
      </c>
      <c r="H20" s="77">
        <f t="shared" si="9"/>
        <v>6</v>
      </c>
      <c r="I20" s="39">
        <f t="shared" si="10"/>
        <v>3.1323322075577442</v>
      </c>
      <c r="J20" s="77">
        <f t="shared" si="11"/>
        <v>4.0790174937957397</v>
      </c>
      <c r="K20" s="77">
        <f t="shared" si="12"/>
        <v>6</v>
      </c>
      <c r="L20" s="39">
        <f t="shared" si="0"/>
        <v>2.9103149928870695</v>
      </c>
      <c r="M20" s="77">
        <f t="shared" si="1"/>
        <v>3.8570002791250655</v>
      </c>
      <c r="N20" s="78">
        <f t="shared" si="13"/>
        <v>6</v>
      </c>
      <c r="O20" s="76">
        <f t="shared" si="14"/>
        <v>2.7101806947316156</v>
      </c>
      <c r="P20" s="77">
        <f t="shared" si="15"/>
        <v>1.2964640006162094</v>
      </c>
      <c r="Q20" s="37">
        <f t="shared" si="2"/>
        <v>1.0744467859455344</v>
      </c>
      <c r="R20" s="46">
        <f t="shared" si="16"/>
        <v>6</v>
      </c>
      <c r="S20" s="39">
        <f t="shared" si="17"/>
        <v>6</v>
      </c>
      <c r="T20" s="77">
        <f t="shared" si="3"/>
        <v>6</v>
      </c>
      <c r="U20" s="39">
        <f t="shared" si="4"/>
        <v>6</v>
      </c>
      <c r="V20" s="77">
        <f t="shared" si="5"/>
        <v>4.6353859589207502</v>
      </c>
      <c r="W20" s="37">
        <f t="shared" si="6"/>
        <v>6</v>
      </c>
    </row>
    <row r="21" spans="1:23" x14ac:dyDescent="0.25">
      <c r="A21" s="88" t="s">
        <v>152</v>
      </c>
      <c r="B21" s="5" t="s">
        <v>75</v>
      </c>
      <c r="C21" s="62">
        <v>2.6</v>
      </c>
      <c r="D21" s="61">
        <v>0.16</v>
      </c>
      <c r="E21" s="176">
        <v>2.6</v>
      </c>
      <c r="F21" s="76">
        <f t="shared" si="7"/>
        <v>6</v>
      </c>
      <c r="G21" s="77">
        <f t="shared" si="8"/>
        <v>6</v>
      </c>
      <c r="H21" s="77">
        <f t="shared" si="9"/>
        <v>6</v>
      </c>
      <c r="I21" s="39">
        <f t="shared" si="10"/>
        <v>5.6315813632260534</v>
      </c>
      <c r="J21" s="77">
        <f t="shared" si="11"/>
        <v>6</v>
      </c>
      <c r="K21" s="77">
        <f t="shared" si="12"/>
        <v>6</v>
      </c>
      <c r="L21" s="39">
        <f t="shared" si="0"/>
        <v>5.3180512375523721</v>
      </c>
      <c r="M21" s="77">
        <f t="shared" si="1"/>
        <v>6</v>
      </c>
      <c r="N21" s="78">
        <f t="shared" si="13"/>
        <v>6</v>
      </c>
      <c r="O21" s="76">
        <f t="shared" si="14"/>
        <v>4.8928162157803277</v>
      </c>
      <c r="P21" s="77">
        <f t="shared" si="15"/>
        <v>2.4188120010783667</v>
      </c>
      <c r="Q21" s="37">
        <f t="shared" si="2"/>
        <v>2.1052818754046854</v>
      </c>
      <c r="R21" s="46">
        <f t="shared" si="16"/>
        <v>6</v>
      </c>
      <c r="S21" s="39">
        <f t="shared" si="17"/>
        <v>6</v>
      </c>
      <c r="T21" s="77">
        <f t="shared" si="3"/>
        <v>6</v>
      </c>
      <c r="U21" s="39">
        <f t="shared" si="4"/>
        <v>6</v>
      </c>
      <c r="V21" s="77">
        <f t="shared" si="5"/>
        <v>6</v>
      </c>
      <c r="W21" s="37">
        <f t="shared" si="6"/>
        <v>6</v>
      </c>
    </row>
    <row r="22" spans="1:23" x14ac:dyDescent="0.25">
      <c r="A22" s="88" t="s">
        <v>153</v>
      </c>
      <c r="B22" s="7" t="s">
        <v>75</v>
      </c>
      <c r="C22" s="65">
        <v>2</v>
      </c>
      <c r="D22" s="61">
        <v>0.21</v>
      </c>
      <c r="E22" s="176">
        <v>2</v>
      </c>
      <c r="F22" s="76">
        <f t="shared" si="7"/>
        <v>6</v>
      </c>
      <c r="G22" s="77">
        <f t="shared" si="8"/>
        <v>6</v>
      </c>
      <c r="H22" s="77">
        <f t="shared" si="9"/>
        <v>6</v>
      </c>
      <c r="I22" s="39">
        <f t="shared" si="10"/>
        <v>4.2431096100769938</v>
      </c>
      <c r="J22" s="77">
        <f t="shared" si="11"/>
        <v>5.5053566583943212</v>
      </c>
      <c r="K22" s="77">
        <f t="shared" si="12"/>
        <v>6</v>
      </c>
      <c r="L22" s="39">
        <f t="shared" si="0"/>
        <v>3.9804199905160935</v>
      </c>
      <c r="M22" s="77">
        <f t="shared" si="1"/>
        <v>5.2426670388334218</v>
      </c>
      <c r="N22" s="78">
        <f t="shared" si="13"/>
        <v>6</v>
      </c>
      <c r="O22" s="76">
        <f t="shared" si="14"/>
        <v>3.680240926308822</v>
      </c>
      <c r="P22" s="77">
        <f t="shared" si="15"/>
        <v>1.7952853341549462</v>
      </c>
      <c r="Q22" s="37">
        <f t="shared" si="2"/>
        <v>1.5325957145940461</v>
      </c>
      <c r="R22" s="46">
        <f t="shared" si="16"/>
        <v>6</v>
      </c>
      <c r="S22" s="39">
        <f t="shared" si="17"/>
        <v>6</v>
      </c>
      <c r="T22" s="77">
        <f t="shared" si="3"/>
        <v>6</v>
      </c>
      <c r="U22" s="39">
        <f t="shared" si="4"/>
        <v>6</v>
      </c>
      <c r="V22" s="77">
        <f t="shared" si="5"/>
        <v>6</v>
      </c>
      <c r="W22" s="37">
        <f t="shared" si="6"/>
        <v>6</v>
      </c>
    </row>
    <row r="23" spans="1:23" x14ac:dyDescent="0.25">
      <c r="A23" s="88" t="s">
        <v>154</v>
      </c>
      <c r="B23" s="5" t="s">
        <v>76</v>
      </c>
      <c r="C23" s="62">
        <v>2.5</v>
      </c>
      <c r="D23" s="61">
        <v>0.32</v>
      </c>
      <c r="E23" s="176">
        <v>2.5</v>
      </c>
      <c r="F23" s="76">
        <f t="shared" si="7"/>
        <v>3.9527927889640075</v>
      </c>
      <c r="G23" s="77">
        <f t="shared" si="8"/>
        <v>4.7811424144222539</v>
      </c>
      <c r="H23" s="77">
        <f t="shared" si="9"/>
        <v>6</v>
      </c>
      <c r="I23" s="39">
        <f t="shared" si="10"/>
        <v>2.7157906816130266</v>
      </c>
      <c r="J23" s="77">
        <f t="shared" si="11"/>
        <v>3.5441403070712729</v>
      </c>
      <c r="K23" s="77">
        <f t="shared" si="12"/>
        <v>6</v>
      </c>
      <c r="L23" s="39">
        <f t="shared" si="0"/>
        <v>2.5090256187761861</v>
      </c>
      <c r="M23" s="77">
        <f t="shared" si="1"/>
        <v>3.3373752442344329</v>
      </c>
      <c r="N23" s="78">
        <f t="shared" si="13"/>
        <v>6</v>
      </c>
      <c r="O23" s="76">
        <f t="shared" si="14"/>
        <v>2.3464081078901637</v>
      </c>
      <c r="P23" s="77">
        <f t="shared" si="15"/>
        <v>1.1094060005391835</v>
      </c>
      <c r="Q23" s="37">
        <f t="shared" si="2"/>
        <v>0.90264093770234255</v>
      </c>
      <c r="R23" s="46">
        <f t="shared" si="16"/>
        <v>6</v>
      </c>
      <c r="S23" s="39">
        <f t="shared" si="17"/>
        <v>6</v>
      </c>
      <c r="T23" s="77">
        <f t="shared" si="3"/>
        <v>5.8850105367549057</v>
      </c>
      <c r="U23" s="39">
        <f t="shared" si="4"/>
        <v>6</v>
      </c>
      <c r="V23" s="77">
        <f t="shared" si="5"/>
        <v>4.0184627140556568</v>
      </c>
      <c r="W23" s="37">
        <f t="shared" si="6"/>
        <v>6</v>
      </c>
    </row>
    <row r="24" spans="1:23" x14ac:dyDescent="0.25">
      <c r="A24" s="88" t="s">
        <v>274</v>
      </c>
      <c r="B24" s="5" t="s">
        <v>74</v>
      </c>
      <c r="C24" s="62"/>
      <c r="D24" s="61">
        <v>0.2</v>
      </c>
      <c r="E24" s="176">
        <v>2.8</v>
      </c>
      <c r="F24" s="76">
        <f t="shared" si="7"/>
        <v>6</v>
      </c>
      <c r="G24" s="77">
        <f t="shared" si="8"/>
        <v>6</v>
      </c>
      <c r="H24" s="77">
        <f t="shared" si="9"/>
        <v>6</v>
      </c>
      <c r="I24" s="39">
        <f t="shared" si="10"/>
        <v>4.465265090580842</v>
      </c>
      <c r="J24" s="77">
        <f t="shared" si="11"/>
        <v>5.7906244913140359</v>
      </c>
      <c r="K24" s="77">
        <f t="shared" si="12"/>
        <v>6</v>
      </c>
      <c r="L24" s="39">
        <f t="shared" si="0"/>
        <v>4.1944409900418966</v>
      </c>
      <c r="M24" s="77">
        <f t="shared" si="1"/>
        <v>5.5198003907750923</v>
      </c>
      <c r="N24" s="78">
        <f t="shared" si="13"/>
        <v>6</v>
      </c>
      <c r="O24" s="76">
        <f t="shared" si="14"/>
        <v>3.8742529726242623</v>
      </c>
      <c r="P24" s="77">
        <f t="shared" si="15"/>
        <v>1.8950496008626934</v>
      </c>
      <c r="Q24" s="37">
        <f t="shared" si="2"/>
        <v>1.6242255003237482</v>
      </c>
      <c r="R24" s="46">
        <f t="shared" si="16"/>
        <v>6</v>
      </c>
      <c r="S24" s="39">
        <f t="shared" si="17"/>
        <v>6</v>
      </c>
      <c r="T24" s="77">
        <f t="shared" si="3"/>
        <v>6</v>
      </c>
      <c r="U24" s="39">
        <f t="shared" si="4"/>
        <v>6</v>
      </c>
      <c r="V24" s="77">
        <f t="shared" si="5"/>
        <v>6</v>
      </c>
      <c r="W24" s="37">
        <f t="shared" si="6"/>
        <v>6</v>
      </c>
    </row>
    <row r="25" spans="1:23" x14ac:dyDescent="0.25">
      <c r="A25" s="88" t="s">
        <v>155</v>
      </c>
      <c r="B25" s="5" t="s">
        <v>75</v>
      </c>
      <c r="C25" s="62">
        <v>2.6</v>
      </c>
      <c r="D25" s="61">
        <v>0.21</v>
      </c>
      <c r="E25" s="176">
        <v>2.6</v>
      </c>
      <c r="F25" s="76">
        <f t="shared" si="7"/>
        <v>6</v>
      </c>
      <c r="G25" s="77">
        <f t="shared" si="8"/>
        <v>6</v>
      </c>
      <c r="H25" s="77">
        <f t="shared" si="9"/>
        <v>6</v>
      </c>
      <c r="I25" s="39">
        <f t="shared" si="10"/>
        <v>4.2431096100769938</v>
      </c>
      <c r="J25" s="77">
        <f t="shared" si="11"/>
        <v>5.5053566583943212</v>
      </c>
      <c r="K25" s="77">
        <f t="shared" si="12"/>
        <v>6</v>
      </c>
      <c r="L25" s="39">
        <f t="shared" si="0"/>
        <v>3.9804199905160935</v>
      </c>
      <c r="M25" s="77">
        <f t="shared" si="1"/>
        <v>5.2426670388334218</v>
      </c>
      <c r="N25" s="78">
        <f t="shared" si="13"/>
        <v>6</v>
      </c>
      <c r="O25" s="76">
        <f t="shared" si="14"/>
        <v>3.680240926308822</v>
      </c>
      <c r="P25" s="77">
        <f t="shared" si="15"/>
        <v>1.7952853341549462</v>
      </c>
      <c r="Q25" s="37">
        <f t="shared" si="2"/>
        <v>1.5325957145940461</v>
      </c>
      <c r="R25" s="46">
        <f t="shared" si="16"/>
        <v>6</v>
      </c>
      <c r="S25" s="39">
        <f t="shared" si="17"/>
        <v>6</v>
      </c>
      <c r="T25" s="77">
        <f t="shared" si="3"/>
        <v>6</v>
      </c>
      <c r="U25" s="39">
        <f t="shared" si="4"/>
        <v>6</v>
      </c>
      <c r="V25" s="77">
        <f t="shared" si="5"/>
        <v>6</v>
      </c>
      <c r="W25" s="37">
        <f t="shared" si="6"/>
        <v>6</v>
      </c>
    </row>
    <row r="26" spans="1:23" x14ac:dyDescent="0.25">
      <c r="A26" s="88" t="s">
        <v>156</v>
      </c>
      <c r="B26" s="5" t="s">
        <v>76</v>
      </c>
      <c r="C26" s="62">
        <v>2.6</v>
      </c>
      <c r="D26" s="61">
        <v>0.35</v>
      </c>
      <c r="E26" s="176">
        <v>2.2000000000000002</v>
      </c>
      <c r="F26" s="76">
        <f t="shared" si="7"/>
        <v>3.5968391213385216</v>
      </c>
      <c r="G26" s="77">
        <f t="shared" si="8"/>
        <v>4.3541873503289175</v>
      </c>
      <c r="H26" s="77">
        <f t="shared" si="9"/>
        <v>6</v>
      </c>
      <c r="I26" s="39">
        <f t="shared" si="10"/>
        <v>2.4658657660461962</v>
      </c>
      <c r="J26" s="77">
        <f t="shared" si="11"/>
        <v>3.2232139950365926</v>
      </c>
      <c r="K26" s="77">
        <f t="shared" si="12"/>
        <v>6</v>
      </c>
      <c r="L26" s="39">
        <f t="shared" si="0"/>
        <v>2.2682519943096562</v>
      </c>
      <c r="M26" s="77">
        <f t="shared" si="1"/>
        <v>3.025600223300053</v>
      </c>
      <c r="N26" s="78">
        <f t="shared" si="13"/>
        <v>6</v>
      </c>
      <c r="O26" s="76">
        <f t="shared" si="14"/>
        <v>2.1281445557852927</v>
      </c>
      <c r="P26" s="77">
        <f t="shared" si="15"/>
        <v>0.99717120049296781</v>
      </c>
      <c r="Q26" s="37">
        <f t="shared" si="2"/>
        <v>0.79955742875642777</v>
      </c>
      <c r="R26" s="46">
        <f t="shared" si="16"/>
        <v>6</v>
      </c>
      <c r="S26" s="39">
        <f t="shared" si="17"/>
        <v>6</v>
      </c>
      <c r="T26" s="77">
        <f t="shared" si="3"/>
        <v>5.3548667764616287</v>
      </c>
      <c r="U26" s="39">
        <f t="shared" si="4"/>
        <v>6</v>
      </c>
      <c r="V26" s="77">
        <f t="shared" si="5"/>
        <v>3.6483087671366015</v>
      </c>
      <c r="W26" s="37">
        <f t="shared" si="6"/>
        <v>6</v>
      </c>
    </row>
    <row r="27" spans="1:23" x14ac:dyDescent="0.25">
      <c r="A27" s="88" t="s">
        <v>263</v>
      </c>
      <c r="B27" s="5" t="s">
        <v>74</v>
      </c>
      <c r="C27" s="62"/>
      <c r="D27" s="61">
        <v>0.2</v>
      </c>
      <c r="E27" s="176">
        <v>2.8</v>
      </c>
      <c r="F27" s="76">
        <f t="shared" si="7"/>
        <v>6</v>
      </c>
      <c r="G27" s="77">
        <f t="shared" si="8"/>
        <v>6</v>
      </c>
      <c r="H27" s="77">
        <f t="shared" si="9"/>
        <v>6</v>
      </c>
      <c r="I27" s="39">
        <f t="shared" si="10"/>
        <v>4.465265090580842</v>
      </c>
      <c r="J27" s="77">
        <f t="shared" si="11"/>
        <v>5.7906244913140359</v>
      </c>
      <c r="K27" s="77">
        <f t="shared" si="12"/>
        <v>6</v>
      </c>
      <c r="L27" s="39">
        <f t="shared" si="0"/>
        <v>4.1944409900418966</v>
      </c>
      <c r="M27" s="77">
        <f t="shared" si="1"/>
        <v>5.5198003907750923</v>
      </c>
      <c r="N27" s="78">
        <f t="shared" si="13"/>
        <v>6</v>
      </c>
      <c r="O27" s="76">
        <f t="shared" si="14"/>
        <v>3.8742529726242623</v>
      </c>
      <c r="P27" s="77">
        <f t="shared" si="15"/>
        <v>1.8950496008626934</v>
      </c>
      <c r="Q27" s="37">
        <f t="shared" si="2"/>
        <v>1.6242255003237482</v>
      </c>
      <c r="R27" s="46">
        <f t="shared" si="16"/>
        <v>6</v>
      </c>
      <c r="S27" s="39">
        <f t="shared" si="17"/>
        <v>6</v>
      </c>
      <c r="T27" s="77">
        <f t="shared" si="3"/>
        <v>6</v>
      </c>
      <c r="U27" s="39">
        <f t="shared" si="4"/>
        <v>6</v>
      </c>
      <c r="V27" s="77">
        <f t="shared" si="5"/>
        <v>6</v>
      </c>
      <c r="W27" s="37">
        <f t="shared" si="6"/>
        <v>6</v>
      </c>
    </row>
    <row r="28" spans="1:23" x14ac:dyDescent="0.25">
      <c r="A28" s="88" t="s">
        <v>212</v>
      </c>
      <c r="B28" s="5" t="s">
        <v>76</v>
      </c>
      <c r="C28" s="62">
        <v>2.6</v>
      </c>
      <c r="D28" s="61">
        <v>0.22</v>
      </c>
      <c r="E28" s="176">
        <v>2.6</v>
      </c>
      <c r="F28" s="76">
        <f t="shared" si="7"/>
        <v>5.8404258748567379</v>
      </c>
      <c r="G28" s="77">
        <f t="shared" si="8"/>
        <v>6</v>
      </c>
      <c r="H28" s="77">
        <f t="shared" si="9"/>
        <v>6</v>
      </c>
      <c r="I28" s="39">
        <f t="shared" si="10"/>
        <v>4.0411500823462205</v>
      </c>
      <c r="J28" s="77">
        <f t="shared" si="11"/>
        <v>5.2460222648309429</v>
      </c>
      <c r="K28" s="77">
        <f t="shared" si="12"/>
        <v>6</v>
      </c>
      <c r="L28" s="39">
        <f t="shared" si="0"/>
        <v>3.7858554454926345</v>
      </c>
      <c r="M28" s="77">
        <f t="shared" si="1"/>
        <v>4.9907276279773569</v>
      </c>
      <c r="N28" s="78">
        <f t="shared" si="13"/>
        <v>6</v>
      </c>
      <c r="O28" s="76">
        <f t="shared" si="14"/>
        <v>3.5038663387493294</v>
      </c>
      <c r="P28" s="77">
        <f t="shared" si="15"/>
        <v>1.704590546238812</v>
      </c>
      <c r="Q28" s="37">
        <f t="shared" si="2"/>
        <v>1.4492959093852258</v>
      </c>
      <c r="R28" s="46">
        <f t="shared" si="16"/>
        <v>6</v>
      </c>
      <c r="S28" s="39">
        <f t="shared" si="17"/>
        <v>6</v>
      </c>
      <c r="T28" s="77">
        <f t="shared" si="3"/>
        <v>6</v>
      </c>
      <c r="U28" s="39">
        <f t="shared" si="4"/>
        <v>6</v>
      </c>
      <c r="V28" s="77">
        <f t="shared" si="5"/>
        <v>5.9814003113536831</v>
      </c>
      <c r="W28" s="37">
        <f t="shared" si="6"/>
        <v>6</v>
      </c>
    </row>
    <row r="29" spans="1:23" x14ac:dyDescent="0.25">
      <c r="A29" s="88" t="s">
        <v>157</v>
      </c>
      <c r="B29" s="5" t="s">
        <v>76</v>
      </c>
      <c r="C29" s="62">
        <v>2.9</v>
      </c>
      <c r="D29" s="61">
        <v>0.26</v>
      </c>
      <c r="E29" s="176">
        <v>2.6</v>
      </c>
      <c r="F29" s="76">
        <f t="shared" si="7"/>
        <v>4.91112958641724</v>
      </c>
      <c r="G29" s="77">
        <f t="shared" si="8"/>
        <v>5.9306368177504662</v>
      </c>
      <c r="H29" s="77">
        <f t="shared" si="9"/>
        <v>6</v>
      </c>
      <c r="I29" s="39">
        <f t="shared" si="10"/>
        <v>3.3886654542929557</v>
      </c>
      <c r="J29" s="77">
        <f t="shared" si="11"/>
        <v>4.408172685626182</v>
      </c>
      <c r="K29" s="77">
        <f t="shared" si="12"/>
        <v>6</v>
      </c>
      <c r="L29" s="39">
        <f t="shared" si="0"/>
        <v>3.1572623000322291</v>
      </c>
      <c r="M29" s="77">
        <f t="shared" si="1"/>
        <v>4.1767695313654558</v>
      </c>
      <c r="N29" s="78">
        <f t="shared" si="13"/>
        <v>6</v>
      </c>
      <c r="O29" s="76">
        <f t="shared" si="14"/>
        <v>2.9340407481725097</v>
      </c>
      <c r="P29" s="77">
        <f t="shared" si="15"/>
        <v>1.4115766160482257</v>
      </c>
      <c r="Q29" s="37">
        <f t="shared" si="2"/>
        <v>1.1801734617874986</v>
      </c>
      <c r="R29" s="46">
        <f t="shared" si="16"/>
        <v>6</v>
      </c>
      <c r="S29" s="39">
        <f t="shared" si="17"/>
        <v>6</v>
      </c>
      <c r="T29" s="77">
        <f t="shared" si="3"/>
        <v>6</v>
      </c>
      <c r="U29" s="39">
        <f t="shared" si="4"/>
        <v>6</v>
      </c>
      <c r="V29" s="77">
        <f t="shared" si="5"/>
        <v>5.0150310326838854</v>
      </c>
      <c r="W29" s="37">
        <f t="shared" si="6"/>
        <v>6</v>
      </c>
    </row>
    <row r="30" spans="1:23" x14ac:dyDescent="0.25">
      <c r="A30" s="88" t="s">
        <v>158</v>
      </c>
      <c r="B30" s="5" t="s">
        <v>76</v>
      </c>
      <c r="C30" s="62">
        <v>2.6</v>
      </c>
      <c r="D30" s="61">
        <v>0.17</v>
      </c>
      <c r="E30" s="176">
        <v>2.6</v>
      </c>
      <c r="F30" s="76">
        <f t="shared" si="7"/>
        <v>6</v>
      </c>
      <c r="G30" s="77">
        <f t="shared" si="8"/>
        <v>6</v>
      </c>
      <c r="H30" s="77">
        <f t="shared" si="9"/>
        <v>6</v>
      </c>
      <c r="I30" s="39">
        <f t="shared" si="10"/>
        <v>5.2885471653892262</v>
      </c>
      <c r="J30" s="77">
        <f t="shared" si="11"/>
        <v>6</v>
      </c>
      <c r="K30" s="77">
        <f t="shared" si="12"/>
        <v>6</v>
      </c>
      <c r="L30" s="39">
        <f t="shared" si="0"/>
        <v>4.9875776353434089</v>
      </c>
      <c r="M30" s="77">
        <f t="shared" si="1"/>
        <v>6</v>
      </c>
      <c r="N30" s="78">
        <f t="shared" si="13"/>
        <v>6</v>
      </c>
      <c r="O30" s="76">
        <f t="shared" si="14"/>
        <v>4.593238791322662</v>
      </c>
      <c r="P30" s="77">
        <f t="shared" si="15"/>
        <v>2.2647642363090505</v>
      </c>
      <c r="Q30" s="37">
        <f t="shared" si="2"/>
        <v>1.963794706263233</v>
      </c>
      <c r="R30" s="46">
        <f t="shared" si="16"/>
        <v>6</v>
      </c>
      <c r="S30" s="39">
        <f t="shared" si="17"/>
        <v>6</v>
      </c>
      <c r="T30" s="77">
        <f t="shared" si="3"/>
        <v>6</v>
      </c>
      <c r="U30" s="39">
        <f t="shared" si="4"/>
        <v>6</v>
      </c>
      <c r="V30" s="77">
        <f t="shared" si="5"/>
        <v>6</v>
      </c>
      <c r="W30" s="37">
        <f t="shared" si="6"/>
        <v>6</v>
      </c>
    </row>
    <row r="31" spans="1:23" x14ac:dyDescent="0.25">
      <c r="A31" s="88" t="s">
        <v>159</v>
      </c>
      <c r="B31" s="5" t="s">
        <v>75</v>
      </c>
      <c r="C31" s="62">
        <v>2.6</v>
      </c>
      <c r="D31" s="61">
        <v>0.16</v>
      </c>
      <c r="E31" s="176">
        <v>2.6</v>
      </c>
      <c r="F31" s="76">
        <f t="shared" si="7"/>
        <v>6</v>
      </c>
      <c r="G31" s="77">
        <f t="shared" si="8"/>
        <v>6</v>
      </c>
      <c r="H31" s="77">
        <f t="shared" si="9"/>
        <v>6</v>
      </c>
      <c r="I31" s="39">
        <f t="shared" si="10"/>
        <v>5.6315813632260534</v>
      </c>
      <c r="J31" s="77">
        <f t="shared" si="11"/>
        <v>6</v>
      </c>
      <c r="K31" s="77">
        <f t="shared" si="12"/>
        <v>6</v>
      </c>
      <c r="L31" s="39">
        <f t="shared" si="0"/>
        <v>5.3180512375523721</v>
      </c>
      <c r="M31" s="77">
        <f t="shared" si="1"/>
        <v>6</v>
      </c>
      <c r="N31" s="78">
        <f t="shared" si="13"/>
        <v>6</v>
      </c>
      <c r="O31" s="76">
        <f t="shared" si="14"/>
        <v>4.8928162157803277</v>
      </c>
      <c r="P31" s="77">
        <f t="shared" si="15"/>
        <v>2.4188120010783667</v>
      </c>
      <c r="Q31" s="37">
        <f t="shared" si="2"/>
        <v>2.1052818754046854</v>
      </c>
      <c r="R31" s="46">
        <f t="shared" si="16"/>
        <v>6</v>
      </c>
      <c r="S31" s="39">
        <f t="shared" si="17"/>
        <v>6</v>
      </c>
      <c r="T31" s="77">
        <f t="shared" si="3"/>
        <v>6</v>
      </c>
      <c r="U31" s="39">
        <f t="shared" si="4"/>
        <v>6</v>
      </c>
      <c r="V31" s="77">
        <f t="shared" si="5"/>
        <v>6</v>
      </c>
      <c r="W31" s="37">
        <f t="shared" si="6"/>
        <v>6</v>
      </c>
    </row>
    <row r="32" spans="1:23" x14ac:dyDescent="0.25">
      <c r="A32" s="88" t="s">
        <v>160</v>
      </c>
      <c r="B32" s="5" t="s">
        <v>76</v>
      </c>
      <c r="C32" s="62">
        <v>2</v>
      </c>
      <c r="D32" s="61">
        <v>0.24</v>
      </c>
      <c r="E32" s="176">
        <v>2</v>
      </c>
      <c r="F32" s="76">
        <f t="shared" si="7"/>
        <v>5.3370570519520104</v>
      </c>
      <c r="G32" s="77">
        <f t="shared" si="8"/>
        <v>6</v>
      </c>
      <c r="H32" s="77">
        <f t="shared" si="9"/>
        <v>6</v>
      </c>
      <c r="I32" s="39">
        <f t="shared" si="10"/>
        <v>3.687720908817369</v>
      </c>
      <c r="J32" s="77">
        <f t="shared" si="11"/>
        <v>4.79218707609503</v>
      </c>
      <c r="K32" s="77">
        <f t="shared" si="12"/>
        <v>6</v>
      </c>
      <c r="L32" s="39">
        <f t="shared" si="0"/>
        <v>3.4453674917015817</v>
      </c>
      <c r="M32" s="77">
        <f t="shared" si="1"/>
        <v>4.5498336589792432</v>
      </c>
      <c r="N32" s="78">
        <f t="shared" si="13"/>
        <v>6</v>
      </c>
      <c r="O32" s="76">
        <f t="shared" si="14"/>
        <v>3.1952108105202188</v>
      </c>
      <c r="P32" s="77">
        <f t="shared" si="15"/>
        <v>1.5458746673855779</v>
      </c>
      <c r="Q32" s="37">
        <f t="shared" si="2"/>
        <v>1.3035212502697902</v>
      </c>
      <c r="R32" s="46">
        <f t="shared" si="16"/>
        <v>6</v>
      </c>
      <c r="S32" s="39">
        <f t="shared" si="17"/>
        <v>6</v>
      </c>
      <c r="T32" s="77">
        <f t="shared" si="3"/>
        <v>6</v>
      </c>
      <c r="U32" s="39">
        <f t="shared" si="4"/>
        <v>6</v>
      </c>
      <c r="V32" s="77">
        <f t="shared" si="5"/>
        <v>5.4579502854075432</v>
      </c>
      <c r="W32" s="37">
        <f t="shared" si="6"/>
        <v>6</v>
      </c>
    </row>
    <row r="33" spans="1:23" x14ac:dyDescent="0.25">
      <c r="A33" s="88" t="s">
        <v>161</v>
      </c>
      <c r="B33" s="6" t="s">
        <v>75</v>
      </c>
      <c r="C33" s="66">
        <v>2.6</v>
      </c>
      <c r="D33" s="61">
        <v>0.21</v>
      </c>
      <c r="E33" s="176">
        <v>2.6</v>
      </c>
      <c r="F33" s="76">
        <f t="shared" si="7"/>
        <v>6</v>
      </c>
      <c r="G33" s="77">
        <f t="shared" si="8"/>
        <v>6</v>
      </c>
      <c r="H33" s="77">
        <f t="shared" si="9"/>
        <v>6</v>
      </c>
      <c r="I33" s="39">
        <f t="shared" si="10"/>
        <v>4.2431096100769938</v>
      </c>
      <c r="J33" s="77">
        <f t="shared" si="11"/>
        <v>5.5053566583943212</v>
      </c>
      <c r="K33" s="77">
        <f t="shared" si="12"/>
        <v>6</v>
      </c>
      <c r="L33" s="39">
        <f t="shared" si="0"/>
        <v>3.9804199905160935</v>
      </c>
      <c r="M33" s="77">
        <f t="shared" si="1"/>
        <v>5.2426670388334218</v>
      </c>
      <c r="N33" s="78">
        <f t="shared" si="13"/>
        <v>6</v>
      </c>
      <c r="O33" s="76">
        <f t="shared" si="14"/>
        <v>3.680240926308822</v>
      </c>
      <c r="P33" s="77">
        <f t="shared" si="15"/>
        <v>1.7952853341549462</v>
      </c>
      <c r="Q33" s="37">
        <f t="shared" si="2"/>
        <v>1.5325957145940461</v>
      </c>
      <c r="R33" s="46">
        <f t="shared" si="16"/>
        <v>6</v>
      </c>
      <c r="S33" s="39">
        <f t="shared" si="17"/>
        <v>6</v>
      </c>
      <c r="T33" s="77">
        <f t="shared" si="3"/>
        <v>6</v>
      </c>
      <c r="U33" s="39">
        <f t="shared" si="4"/>
        <v>6</v>
      </c>
      <c r="V33" s="77">
        <f t="shared" si="5"/>
        <v>6</v>
      </c>
      <c r="W33" s="37">
        <f t="shared" si="6"/>
        <v>6</v>
      </c>
    </row>
    <row r="34" spans="1:23" x14ac:dyDescent="0.25">
      <c r="A34" s="88" t="s">
        <v>162</v>
      </c>
      <c r="B34" s="5" t="s">
        <v>75</v>
      </c>
      <c r="C34" s="62">
        <v>2.6</v>
      </c>
      <c r="D34" s="61">
        <v>0.17</v>
      </c>
      <c r="E34" s="176">
        <v>2.6</v>
      </c>
      <c r="F34" s="76">
        <f t="shared" si="7"/>
        <v>6</v>
      </c>
      <c r="G34" s="77">
        <f t="shared" si="8"/>
        <v>6</v>
      </c>
      <c r="H34" s="77">
        <f t="shared" si="9"/>
        <v>6</v>
      </c>
      <c r="I34" s="39">
        <f t="shared" si="10"/>
        <v>5.2885471653892262</v>
      </c>
      <c r="J34" s="77">
        <f t="shared" si="11"/>
        <v>6</v>
      </c>
      <c r="K34" s="77">
        <f t="shared" si="12"/>
        <v>6</v>
      </c>
      <c r="L34" s="39">
        <f t="shared" si="0"/>
        <v>4.9875776353434089</v>
      </c>
      <c r="M34" s="77">
        <f t="shared" si="1"/>
        <v>6</v>
      </c>
      <c r="N34" s="78">
        <f t="shared" si="13"/>
        <v>6</v>
      </c>
      <c r="O34" s="76">
        <f t="shared" si="14"/>
        <v>4.593238791322662</v>
      </c>
      <c r="P34" s="77">
        <f t="shared" si="15"/>
        <v>2.2647642363090505</v>
      </c>
      <c r="Q34" s="37">
        <f t="shared" si="2"/>
        <v>1.963794706263233</v>
      </c>
      <c r="R34" s="46">
        <f t="shared" si="16"/>
        <v>6</v>
      </c>
      <c r="S34" s="39">
        <f t="shared" si="17"/>
        <v>6</v>
      </c>
      <c r="T34" s="77">
        <f t="shared" si="3"/>
        <v>6</v>
      </c>
      <c r="U34" s="39">
        <f t="shared" si="4"/>
        <v>6</v>
      </c>
      <c r="V34" s="77">
        <f t="shared" si="5"/>
        <v>6</v>
      </c>
      <c r="W34" s="37">
        <f t="shared" si="6"/>
        <v>6</v>
      </c>
    </row>
    <row r="35" spans="1:23" x14ac:dyDescent="0.25">
      <c r="A35" s="88" t="s">
        <v>163</v>
      </c>
      <c r="B35" s="5" t="s">
        <v>77</v>
      </c>
      <c r="C35" s="62">
        <v>2.6</v>
      </c>
      <c r="D35" s="61">
        <v>0.5</v>
      </c>
      <c r="E35" s="176">
        <v>2.6</v>
      </c>
      <c r="F35" s="76">
        <f t="shared" si="7"/>
        <v>2.4577873849369647</v>
      </c>
      <c r="G35" s="77">
        <f t="shared" si="8"/>
        <v>2.9879311452302426</v>
      </c>
      <c r="H35" s="77">
        <f t="shared" si="9"/>
        <v>6</v>
      </c>
      <c r="I35" s="39">
        <f t="shared" si="10"/>
        <v>1.6661060362323372</v>
      </c>
      <c r="J35" s="77">
        <f t="shared" si="11"/>
        <v>2.1962497965256147</v>
      </c>
      <c r="K35" s="77">
        <f t="shared" si="12"/>
        <v>6</v>
      </c>
      <c r="L35" s="39">
        <f t="shared" si="0"/>
        <v>1.4977763960167589</v>
      </c>
      <c r="M35" s="77">
        <f t="shared" si="1"/>
        <v>2.0279201563100369</v>
      </c>
      <c r="N35" s="78">
        <f t="shared" si="13"/>
        <v>6</v>
      </c>
      <c r="O35" s="76">
        <f t="shared" si="14"/>
        <v>1.4297011890497051</v>
      </c>
      <c r="P35" s="77">
        <f t="shared" si="15"/>
        <v>0.63801984034507742</v>
      </c>
      <c r="Q35" s="37">
        <f t="shared" si="2"/>
        <v>0.4696902001294993</v>
      </c>
      <c r="R35" s="46">
        <f t="shared" si="16"/>
        <v>4.4299221732279577</v>
      </c>
      <c r="S35" s="39">
        <f t="shared" si="17"/>
        <v>6</v>
      </c>
      <c r="T35" s="77">
        <f t="shared" si="3"/>
        <v>3.6584067435231398</v>
      </c>
      <c r="U35" s="39">
        <f t="shared" si="4"/>
        <v>6</v>
      </c>
      <c r="V35" s="77">
        <f t="shared" si="5"/>
        <v>2.4638161369956206</v>
      </c>
      <c r="W35" s="37">
        <f t="shared" si="6"/>
        <v>4.8765592949525818</v>
      </c>
    </row>
    <row r="36" spans="1:23" x14ac:dyDescent="0.25">
      <c r="A36" s="88" t="s">
        <v>164</v>
      </c>
      <c r="B36" s="5" t="s">
        <v>76</v>
      </c>
      <c r="C36" s="62">
        <v>2.6</v>
      </c>
      <c r="D36" s="61">
        <v>0.34</v>
      </c>
      <c r="E36" s="176">
        <v>2.6</v>
      </c>
      <c r="F36" s="76">
        <f t="shared" si="7"/>
        <v>3.7085108602014181</v>
      </c>
      <c r="G36" s="77">
        <f t="shared" si="8"/>
        <v>4.4881340371032969</v>
      </c>
      <c r="H36" s="77">
        <f t="shared" si="9"/>
        <v>6</v>
      </c>
      <c r="I36" s="39">
        <f t="shared" si="10"/>
        <v>2.544273582694613</v>
      </c>
      <c r="J36" s="77">
        <f t="shared" si="11"/>
        <v>3.3238967595964923</v>
      </c>
      <c r="K36" s="77">
        <f t="shared" si="12"/>
        <v>6</v>
      </c>
      <c r="L36" s="39">
        <f t="shared" si="0"/>
        <v>2.3437888176717045</v>
      </c>
      <c r="M36" s="77">
        <f t="shared" si="1"/>
        <v>3.1234119945735834</v>
      </c>
      <c r="N36" s="78">
        <f t="shared" si="13"/>
        <v>6</v>
      </c>
      <c r="O36" s="76">
        <f t="shared" si="14"/>
        <v>2.1966193956613309</v>
      </c>
      <c r="P36" s="77">
        <f t="shared" si="15"/>
        <v>1.0323821181545254</v>
      </c>
      <c r="Q36" s="37">
        <f t="shared" si="2"/>
        <v>0.8318973531316165</v>
      </c>
      <c r="R36" s="46">
        <f t="shared" si="16"/>
        <v>6</v>
      </c>
      <c r="S36" s="39">
        <f t="shared" si="17"/>
        <v>6</v>
      </c>
      <c r="T36" s="77">
        <f t="shared" si="3"/>
        <v>5.521186387534029</v>
      </c>
      <c r="U36" s="39">
        <f t="shared" si="4"/>
        <v>6</v>
      </c>
      <c r="V36" s="77">
        <f t="shared" si="5"/>
        <v>3.7644354955817949</v>
      </c>
      <c r="W36" s="37">
        <f t="shared" si="6"/>
        <v>6</v>
      </c>
    </row>
    <row r="37" spans="1:23" x14ac:dyDescent="0.25">
      <c r="A37" s="88" t="s">
        <v>165</v>
      </c>
      <c r="B37" s="5" t="s">
        <v>78</v>
      </c>
      <c r="C37" s="62">
        <v>1.9</v>
      </c>
      <c r="D37" s="61">
        <v>0.26</v>
      </c>
      <c r="E37" s="176">
        <v>1.9</v>
      </c>
      <c r="F37" s="76">
        <f t="shared" si="7"/>
        <v>4.91112958641724</v>
      </c>
      <c r="G37" s="77">
        <f t="shared" si="8"/>
        <v>5.9306368177504662</v>
      </c>
      <c r="H37" s="77">
        <f t="shared" si="9"/>
        <v>6</v>
      </c>
      <c r="I37" s="39">
        <f t="shared" si="10"/>
        <v>3.3886654542929557</v>
      </c>
      <c r="J37" s="77">
        <f t="shared" si="11"/>
        <v>4.408172685626182</v>
      </c>
      <c r="K37" s="77">
        <f t="shared" si="12"/>
        <v>6</v>
      </c>
      <c r="L37" s="39">
        <f t="shared" si="0"/>
        <v>3.1572623000322291</v>
      </c>
      <c r="M37" s="77">
        <f t="shared" si="1"/>
        <v>4.1767695313654558</v>
      </c>
      <c r="N37" s="78">
        <f t="shared" si="13"/>
        <v>6</v>
      </c>
      <c r="O37" s="76">
        <f t="shared" si="14"/>
        <v>2.9340407481725097</v>
      </c>
      <c r="P37" s="77">
        <f t="shared" si="15"/>
        <v>1.4115766160482257</v>
      </c>
      <c r="Q37" s="37">
        <f t="shared" si="2"/>
        <v>1.1801734617874986</v>
      </c>
      <c r="R37" s="46">
        <f t="shared" si="16"/>
        <v>6</v>
      </c>
      <c r="S37" s="39">
        <f t="shared" si="17"/>
        <v>6</v>
      </c>
      <c r="T37" s="77">
        <f t="shared" si="3"/>
        <v>6</v>
      </c>
      <c r="U37" s="39">
        <f t="shared" si="4"/>
        <v>6</v>
      </c>
      <c r="V37" s="77">
        <f t="shared" si="5"/>
        <v>5.0150310326838854</v>
      </c>
      <c r="W37" s="37">
        <f t="shared" si="6"/>
        <v>6</v>
      </c>
    </row>
    <row r="38" spans="1:23" x14ac:dyDescent="0.25">
      <c r="A38" s="88" t="s">
        <v>166</v>
      </c>
      <c r="B38" s="5" t="s">
        <v>78</v>
      </c>
      <c r="C38" s="62">
        <v>1.9</v>
      </c>
      <c r="D38" s="61">
        <v>0.35</v>
      </c>
      <c r="E38" s="176">
        <v>1.9</v>
      </c>
      <c r="F38" s="76">
        <f t="shared" si="7"/>
        <v>3.5968391213385216</v>
      </c>
      <c r="G38" s="77">
        <f t="shared" si="8"/>
        <v>4.3541873503289175</v>
      </c>
      <c r="H38" s="77">
        <f t="shared" si="9"/>
        <v>6</v>
      </c>
      <c r="I38" s="39">
        <f t="shared" si="10"/>
        <v>2.4658657660461962</v>
      </c>
      <c r="J38" s="77">
        <f t="shared" si="11"/>
        <v>3.2232139950365926</v>
      </c>
      <c r="K38" s="77">
        <f t="shared" si="12"/>
        <v>6</v>
      </c>
      <c r="L38" s="39">
        <f t="shared" si="0"/>
        <v>2.2682519943096562</v>
      </c>
      <c r="M38" s="77">
        <f t="shared" si="1"/>
        <v>3.025600223300053</v>
      </c>
      <c r="N38" s="78">
        <f t="shared" si="13"/>
        <v>6</v>
      </c>
      <c r="O38" s="76">
        <f t="shared" si="14"/>
        <v>2.1281445557852927</v>
      </c>
      <c r="P38" s="77">
        <f t="shared" si="15"/>
        <v>0.99717120049296781</v>
      </c>
      <c r="Q38" s="37">
        <f t="shared" si="2"/>
        <v>0.79955742875642777</v>
      </c>
      <c r="R38" s="46">
        <f t="shared" si="16"/>
        <v>6</v>
      </c>
      <c r="S38" s="39">
        <f t="shared" si="17"/>
        <v>6</v>
      </c>
      <c r="T38" s="77">
        <f t="shared" si="3"/>
        <v>5.3548667764616287</v>
      </c>
      <c r="U38" s="39">
        <f t="shared" si="4"/>
        <v>6</v>
      </c>
      <c r="V38" s="77">
        <f t="shared" si="5"/>
        <v>3.6483087671366015</v>
      </c>
      <c r="W38" s="37">
        <f t="shared" si="6"/>
        <v>6</v>
      </c>
    </row>
    <row r="39" spans="1:23" x14ac:dyDescent="0.25">
      <c r="A39" s="93" t="s">
        <v>167</v>
      </c>
      <c r="B39" s="10" t="s">
        <v>78</v>
      </c>
      <c r="C39" s="63">
        <v>2.8</v>
      </c>
      <c r="D39" s="64">
        <v>0.46</v>
      </c>
      <c r="E39" s="227">
        <v>2.8</v>
      </c>
      <c r="F39" s="76">
        <f t="shared" si="7"/>
        <v>2.6888993314532224</v>
      </c>
      <c r="G39" s="77">
        <f t="shared" si="8"/>
        <v>3.2651425491633068</v>
      </c>
      <c r="H39" s="77">
        <f t="shared" si="9"/>
        <v>6</v>
      </c>
      <c r="I39" s="39">
        <f t="shared" si="10"/>
        <v>1.8283761263394969</v>
      </c>
      <c r="J39" s="77">
        <f t="shared" si="11"/>
        <v>2.4046193440495811</v>
      </c>
      <c r="K39" s="77">
        <f t="shared" si="12"/>
        <v>6</v>
      </c>
      <c r="L39" s="39">
        <f t="shared" si="0"/>
        <v>1.6541047782790859</v>
      </c>
      <c r="M39" s="77">
        <f t="shared" si="1"/>
        <v>2.2303479959891708</v>
      </c>
      <c r="N39" s="78">
        <f t="shared" si="13"/>
        <v>6</v>
      </c>
      <c r="O39" s="76">
        <f t="shared" si="14"/>
        <v>1.5714143359235926</v>
      </c>
      <c r="P39" s="77">
        <f t="shared" si="15"/>
        <v>0.71089113080986666</v>
      </c>
      <c r="Q39" s="37">
        <f t="shared" si="2"/>
        <v>0.53661978274945588</v>
      </c>
      <c r="R39" s="46">
        <f t="shared" si="16"/>
        <v>4.8325241013347355</v>
      </c>
      <c r="S39" s="39">
        <f t="shared" si="17"/>
        <v>6</v>
      </c>
      <c r="T39" s="77">
        <f t="shared" si="3"/>
        <v>4.0026160255686305</v>
      </c>
      <c r="U39" s="39">
        <f t="shared" si="4"/>
        <v>6</v>
      </c>
      <c r="V39" s="77">
        <f t="shared" si="5"/>
        <v>2.70414797499524</v>
      </c>
      <c r="W39" s="37">
        <f t="shared" si="6"/>
        <v>5.3266948858180232</v>
      </c>
    </row>
    <row r="40" spans="1:23" ht="14.25" customHeight="1" x14ac:dyDescent="0.25">
      <c r="A40" s="239" t="s">
        <v>168</v>
      </c>
      <c r="B40" s="5" t="s">
        <v>76</v>
      </c>
      <c r="C40" s="62">
        <v>2.6</v>
      </c>
      <c r="D40" s="23">
        <v>0.36</v>
      </c>
      <c r="E40" s="228">
        <v>2.6</v>
      </c>
      <c r="F40" s="76">
        <f t="shared" si="7"/>
        <v>3.4913713679680067</v>
      </c>
      <c r="G40" s="77">
        <f t="shared" si="8"/>
        <v>4.2276821461531151</v>
      </c>
      <c r="H40" s="77">
        <f t="shared" si="9"/>
        <v>6</v>
      </c>
      <c r="I40" s="39">
        <f t="shared" si="10"/>
        <v>2.3918139392115791</v>
      </c>
      <c r="J40" s="77">
        <f t="shared" si="11"/>
        <v>3.1281247173966871</v>
      </c>
      <c r="K40" s="77">
        <f t="shared" si="12"/>
        <v>6</v>
      </c>
      <c r="L40" s="39">
        <f t="shared" si="0"/>
        <v>2.1969116611343877</v>
      </c>
      <c r="M40" s="77">
        <f t="shared" si="1"/>
        <v>2.9332224393194957</v>
      </c>
      <c r="N40" s="78">
        <f t="shared" si="13"/>
        <v>6</v>
      </c>
      <c r="O40" s="76">
        <f t="shared" si="14"/>
        <v>2.0634738736801457</v>
      </c>
      <c r="P40" s="77">
        <f t="shared" si="15"/>
        <v>0.96391644492371853</v>
      </c>
      <c r="Q40" s="37">
        <f t="shared" si="2"/>
        <v>0.7690141668465269</v>
      </c>
      <c r="R40" s="46">
        <f t="shared" si="16"/>
        <v>6</v>
      </c>
      <c r="S40" s="39">
        <f t="shared" si="17"/>
        <v>6</v>
      </c>
      <c r="T40" s="77">
        <f t="shared" si="3"/>
        <v>5.197787143782139</v>
      </c>
      <c r="U40" s="39">
        <f t="shared" si="4"/>
        <v>6</v>
      </c>
      <c r="V40" s="77">
        <f t="shared" si="5"/>
        <v>3.5386335236050286</v>
      </c>
      <c r="W40" s="37">
        <f t="shared" si="6"/>
        <v>6</v>
      </c>
    </row>
    <row r="41" spans="1:23" x14ac:dyDescent="0.25">
      <c r="A41" s="88" t="s">
        <v>169</v>
      </c>
      <c r="B41" s="5" t="s">
        <v>76</v>
      </c>
      <c r="C41" s="62">
        <v>2.6</v>
      </c>
      <c r="D41" s="61">
        <v>0.22</v>
      </c>
      <c r="E41" s="176">
        <v>2.6</v>
      </c>
      <c r="F41" s="76">
        <f t="shared" si="7"/>
        <v>5.8404258748567379</v>
      </c>
      <c r="G41" s="77">
        <f t="shared" si="8"/>
        <v>6</v>
      </c>
      <c r="H41" s="77">
        <f t="shared" si="9"/>
        <v>6</v>
      </c>
      <c r="I41" s="39">
        <f t="shared" si="10"/>
        <v>4.0411500823462205</v>
      </c>
      <c r="J41" s="77">
        <f t="shared" si="11"/>
        <v>5.2460222648309429</v>
      </c>
      <c r="K41" s="77">
        <f t="shared" si="12"/>
        <v>6</v>
      </c>
      <c r="L41" s="39">
        <f t="shared" si="0"/>
        <v>3.7858554454926345</v>
      </c>
      <c r="M41" s="77">
        <f t="shared" si="1"/>
        <v>4.9907276279773569</v>
      </c>
      <c r="N41" s="78">
        <f t="shared" si="13"/>
        <v>6</v>
      </c>
      <c r="O41" s="76">
        <f t="shared" si="14"/>
        <v>3.5038663387493294</v>
      </c>
      <c r="P41" s="77">
        <f t="shared" si="15"/>
        <v>1.704590546238812</v>
      </c>
      <c r="Q41" s="37">
        <f t="shared" si="2"/>
        <v>1.4492959093852258</v>
      </c>
      <c r="R41" s="46">
        <f t="shared" si="16"/>
        <v>6</v>
      </c>
      <c r="S41" s="39">
        <f t="shared" si="17"/>
        <v>6</v>
      </c>
      <c r="T41" s="77">
        <f t="shared" si="3"/>
        <v>6</v>
      </c>
      <c r="U41" s="39">
        <f t="shared" si="4"/>
        <v>6</v>
      </c>
      <c r="V41" s="77">
        <f t="shared" si="5"/>
        <v>5.9814003113536831</v>
      </c>
      <c r="W41" s="37">
        <f t="shared" si="6"/>
        <v>6</v>
      </c>
    </row>
    <row r="42" spans="1:23" x14ac:dyDescent="0.25">
      <c r="A42" s="88" t="s">
        <v>170</v>
      </c>
      <c r="B42" s="241" t="s">
        <v>75</v>
      </c>
      <c r="C42" s="68">
        <v>2</v>
      </c>
      <c r="D42" s="61">
        <v>0.22</v>
      </c>
      <c r="E42" s="176">
        <v>2</v>
      </c>
      <c r="F42" s="76">
        <f t="shared" si="7"/>
        <v>5.8404258748567379</v>
      </c>
      <c r="G42" s="77">
        <f t="shared" si="8"/>
        <v>6</v>
      </c>
      <c r="H42" s="77">
        <f t="shared" si="9"/>
        <v>6</v>
      </c>
      <c r="I42" s="39">
        <f t="shared" si="10"/>
        <v>4.0411500823462205</v>
      </c>
      <c r="J42" s="77">
        <f t="shared" si="11"/>
        <v>5.2460222648309429</v>
      </c>
      <c r="K42" s="77">
        <f t="shared" si="12"/>
        <v>6</v>
      </c>
      <c r="L42" s="39">
        <f t="shared" si="0"/>
        <v>3.7858554454926345</v>
      </c>
      <c r="M42" s="77">
        <f t="shared" si="1"/>
        <v>4.9907276279773569</v>
      </c>
      <c r="N42" s="78">
        <f t="shared" si="13"/>
        <v>6</v>
      </c>
      <c r="O42" s="76">
        <f t="shared" si="14"/>
        <v>3.5038663387493294</v>
      </c>
      <c r="P42" s="77">
        <f t="shared" si="15"/>
        <v>1.704590546238812</v>
      </c>
      <c r="Q42" s="37">
        <f t="shared" si="2"/>
        <v>1.4492959093852258</v>
      </c>
      <c r="R42" s="46">
        <f t="shared" si="16"/>
        <v>6</v>
      </c>
      <c r="S42" s="39">
        <f t="shared" si="17"/>
        <v>6</v>
      </c>
      <c r="T42" s="77">
        <f t="shared" si="3"/>
        <v>6</v>
      </c>
      <c r="U42" s="39">
        <f t="shared" si="4"/>
        <v>6</v>
      </c>
      <c r="V42" s="77">
        <f t="shared" si="5"/>
        <v>5.9814003113536831</v>
      </c>
      <c r="W42" s="37">
        <f t="shared" si="6"/>
        <v>6</v>
      </c>
    </row>
    <row r="43" spans="1:23" x14ac:dyDescent="0.25">
      <c r="A43" s="88" t="s">
        <v>171</v>
      </c>
      <c r="B43" s="241" t="s">
        <v>76</v>
      </c>
      <c r="C43" s="68">
        <v>2.6</v>
      </c>
      <c r="D43" s="61">
        <v>0.24</v>
      </c>
      <c r="E43" s="176">
        <v>2.6</v>
      </c>
      <c r="F43" s="76">
        <f t="shared" si="7"/>
        <v>5.3370570519520104</v>
      </c>
      <c r="G43" s="77">
        <f t="shared" si="8"/>
        <v>6</v>
      </c>
      <c r="H43" s="77">
        <f t="shared" si="9"/>
        <v>6</v>
      </c>
      <c r="I43" s="39">
        <f t="shared" si="10"/>
        <v>3.687720908817369</v>
      </c>
      <c r="J43" s="77">
        <f t="shared" si="11"/>
        <v>4.79218707609503</v>
      </c>
      <c r="K43" s="77">
        <f t="shared" si="12"/>
        <v>6</v>
      </c>
      <c r="L43" s="39">
        <f t="shared" si="0"/>
        <v>3.4453674917015817</v>
      </c>
      <c r="M43" s="77">
        <f t="shared" si="1"/>
        <v>4.5498336589792432</v>
      </c>
      <c r="N43" s="78">
        <f t="shared" si="13"/>
        <v>6</v>
      </c>
      <c r="O43" s="76">
        <f t="shared" si="14"/>
        <v>3.1952108105202188</v>
      </c>
      <c r="P43" s="77">
        <f t="shared" si="15"/>
        <v>1.5458746673855779</v>
      </c>
      <c r="Q43" s="37">
        <f t="shared" si="2"/>
        <v>1.3035212502697902</v>
      </c>
      <c r="R43" s="46">
        <f t="shared" si="16"/>
        <v>6</v>
      </c>
      <c r="S43" s="39">
        <f t="shared" si="17"/>
        <v>6</v>
      </c>
      <c r="T43" s="77">
        <f t="shared" si="3"/>
        <v>6</v>
      </c>
      <c r="U43" s="39">
        <f t="shared" si="4"/>
        <v>6</v>
      </c>
      <c r="V43" s="77">
        <f t="shared" si="5"/>
        <v>5.4579502854075432</v>
      </c>
      <c r="W43" s="37">
        <f t="shared" si="6"/>
        <v>6</v>
      </c>
    </row>
    <row r="44" spans="1:23" x14ac:dyDescent="0.25">
      <c r="A44" s="93" t="s">
        <v>172</v>
      </c>
      <c r="B44" s="242" t="s">
        <v>76</v>
      </c>
      <c r="C44" s="69">
        <v>2.6</v>
      </c>
      <c r="D44" s="64">
        <v>0.37</v>
      </c>
      <c r="E44" s="227">
        <v>2.6</v>
      </c>
      <c r="F44" s="76">
        <f t="shared" si="7"/>
        <v>3.3916045742391412</v>
      </c>
      <c r="G44" s="77">
        <f t="shared" si="8"/>
        <v>4.1080150611219493</v>
      </c>
      <c r="H44" s="77">
        <f t="shared" si="9"/>
        <v>6</v>
      </c>
      <c r="I44" s="39">
        <f t="shared" si="10"/>
        <v>2.3217649138274825</v>
      </c>
      <c r="J44" s="77">
        <f t="shared" si="11"/>
        <v>3.0381754007102901</v>
      </c>
      <c r="K44" s="77">
        <f t="shared" si="12"/>
        <v>6</v>
      </c>
      <c r="L44" s="39">
        <f t="shared" si="0"/>
        <v>2.12942756218481</v>
      </c>
      <c r="M44" s="77">
        <f t="shared" si="1"/>
        <v>2.8458380490676176</v>
      </c>
      <c r="N44" s="78">
        <f t="shared" si="13"/>
        <v>6</v>
      </c>
      <c r="O44" s="76">
        <f t="shared" si="14"/>
        <v>2.0022989041212229</v>
      </c>
      <c r="P44" s="77">
        <f t="shared" si="15"/>
        <v>0.93245924370956401</v>
      </c>
      <c r="Q44" s="37">
        <f t="shared" si="2"/>
        <v>0.74012189206689083</v>
      </c>
      <c r="R44" s="46">
        <f t="shared" si="16"/>
        <v>6</v>
      </c>
      <c r="S44" s="39">
        <f t="shared" si="17"/>
        <v>6</v>
      </c>
      <c r="T44" s="77">
        <f t="shared" si="3"/>
        <v>5.0491983020582971</v>
      </c>
      <c r="U44" s="39">
        <f t="shared" si="4"/>
        <v>6</v>
      </c>
      <c r="V44" s="77">
        <f t="shared" si="5"/>
        <v>3.4348866716157036</v>
      </c>
      <c r="W44" s="37">
        <f t="shared" si="6"/>
        <v>6</v>
      </c>
    </row>
    <row r="45" spans="1:23" x14ac:dyDescent="0.25">
      <c r="A45" s="93" t="s">
        <v>273</v>
      </c>
      <c r="B45" s="242" t="s">
        <v>74</v>
      </c>
      <c r="C45" s="69"/>
      <c r="D45" s="64">
        <v>0.2</v>
      </c>
      <c r="E45" s="227">
        <v>2.8</v>
      </c>
      <c r="F45" s="76">
        <f t="shared" si="7"/>
        <v>6</v>
      </c>
      <c r="G45" s="77">
        <f t="shared" si="8"/>
        <v>6</v>
      </c>
      <c r="H45" s="77">
        <f t="shared" si="9"/>
        <v>6</v>
      </c>
      <c r="I45" s="39">
        <f t="shared" si="10"/>
        <v>4.465265090580842</v>
      </c>
      <c r="J45" s="77">
        <f t="shared" si="11"/>
        <v>5.7906244913140359</v>
      </c>
      <c r="K45" s="77">
        <f t="shared" si="12"/>
        <v>6</v>
      </c>
      <c r="L45" s="39">
        <f t="shared" si="0"/>
        <v>4.1944409900418966</v>
      </c>
      <c r="M45" s="77">
        <f t="shared" si="1"/>
        <v>5.5198003907750923</v>
      </c>
      <c r="N45" s="78">
        <f t="shared" si="13"/>
        <v>6</v>
      </c>
      <c r="O45" s="76">
        <f t="shared" si="14"/>
        <v>3.8742529726242623</v>
      </c>
      <c r="P45" s="77">
        <f t="shared" si="15"/>
        <v>1.8950496008626934</v>
      </c>
      <c r="Q45" s="37">
        <f t="shared" si="2"/>
        <v>1.6242255003237482</v>
      </c>
      <c r="R45" s="46">
        <f t="shared" si="16"/>
        <v>6</v>
      </c>
      <c r="S45" s="39">
        <f t="shared" si="17"/>
        <v>6</v>
      </c>
      <c r="T45" s="77">
        <f t="shared" si="3"/>
        <v>6</v>
      </c>
      <c r="U45" s="39">
        <f t="shared" si="4"/>
        <v>6</v>
      </c>
      <c r="V45" s="77">
        <f t="shared" si="5"/>
        <v>6</v>
      </c>
      <c r="W45" s="37">
        <f t="shared" si="6"/>
        <v>6</v>
      </c>
    </row>
    <row r="46" spans="1:23" x14ac:dyDescent="0.25">
      <c r="A46" s="93" t="s">
        <v>224</v>
      </c>
      <c r="B46" s="242" t="s">
        <v>75</v>
      </c>
      <c r="C46" s="69">
        <v>2.6</v>
      </c>
      <c r="D46" s="64">
        <v>0.17499999999999999</v>
      </c>
      <c r="E46" s="227">
        <v>2.6</v>
      </c>
      <c r="F46" s="76">
        <f t="shared" si="7"/>
        <v>6</v>
      </c>
      <c r="G46" s="77">
        <f t="shared" si="8"/>
        <v>6</v>
      </c>
      <c r="H46" s="77">
        <f t="shared" si="9"/>
        <v>6</v>
      </c>
      <c r="I46" s="39">
        <f t="shared" si="10"/>
        <v>5.1317315320923926</v>
      </c>
      <c r="J46" s="77">
        <f t="shared" si="11"/>
        <v>6</v>
      </c>
      <c r="K46" s="77">
        <f t="shared" si="12"/>
        <v>6</v>
      </c>
      <c r="L46" s="39">
        <f t="shared" si="0"/>
        <v>4.8365039886193122</v>
      </c>
      <c r="M46" s="77">
        <f t="shared" si="1"/>
        <v>6</v>
      </c>
      <c r="N46" s="78">
        <f t="shared" si="13"/>
        <v>6</v>
      </c>
      <c r="O46" s="76">
        <f t="shared" si="14"/>
        <v>4.4562891115705856</v>
      </c>
      <c r="P46" s="77">
        <f t="shared" si="15"/>
        <v>2.1943424009859354</v>
      </c>
      <c r="Q46" s="37">
        <f t="shared" si="2"/>
        <v>1.8991148575128556</v>
      </c>
      <c r="R46" s="46">
        <f t="shared" si="16"/>
        <v>6</v>
      </c>
      <c r="S46" s="39">
        <f t="shared" si="17"/>
        <v>6</v>
      </c>
      <c r="T46" s="77">
        <f t="shared" si="3"/>
        <v>6</v>
      </c>
      <c r="U46" s="39">
        <f t="shared" si="4"/>
        <v>6</v>
      </c>
      <c r="V46" s="77">
        <f t="shared" si="5"/>
        <v>6</v>
      </c>
      <c r="W46" s="37">
        <f t="shared" si="6"/>
        <v>6</v>
      </c>
    </row>
    <row r="47" spans="1:23" x14ac:dyDescent="0.25">
      <c r="A47" s="117" t="s">
        <v>261</v>
      </c>
      <c r="B47" s="242" t="s">
        <v>74</v>
      </c>
      <c r="C47" s="69"/>
      <c r="D47" s="64">
        <v>0.16</v>
      </c>
      <c r="E47" s="227">
        <v>2.8</v>
      </c>
      <c r="F47" s="76">
        <f t="shared" si="7"/>
        <v>6</v>
      </c>
      <c r="G47" s="77">
        <f t="shared" si="8"/>
        <v>6</v>
      </c>
      <c r="H47" s="77">
        <f t="shared" si="9"/>
        <v>6</v>
      </c>
      <c r="I47" s="39">
        <f t="shared" si="10"/>
        <v>5.6315813632260534</v>
      </c>
      <c r="J47" s="77">
        <f t="shared" si="11"/>
        <v>6</v>
      </c>
      <c r="K47" s="77">
        <f t="shared" si="12"/>
        <v>6</v>
      </c>
      <c r="L47" s="39">
        <f t="shared" si="0"/>
        <v>5.3180512375523721</v>
      </c>
      <c r="M47" s="77">
        <f t="shared" si="1"/>
        <v>6</v>
      </c>
      <c r="N47" s="78">
        <f t="shared" si="13"/>
        <v>6</v>
      </c>
      <c r="O47" s="76">
        <f t="shared" si="14"/>
        <v>4.8928162157803277</v>
      </c>
      <c r="P47" s="77">
        <f t="shared" si="15"/>
        <v>2.4188120010783667</v>
      </c>
      <c r="Q47" s="37">
        <f t="shared" si="2"/>
        <v>2.1052818754046854</v>
      </c>
      <c r="R47" s="46">
        <f t="shared" si="16"/>
        <v>6</v>
      </c>
      <c r="S47" s="39">
        <f t="shared" si="17"/>
        <v>6</v>
      </c>
      <c r="T47" s="77">
        <f t="shared" si="3"/>
        <v>6</v>
      </c>
      <c r="U47" s="39">
        <f t="shared" si="4"/>
        <v>6</v>
      </c>
      <c r="V47" s="77">
        <f t="shared" si="5"/>
        <v>6</v>
      </c>
      <c r="W47" s="37">
        <f t="shared" si="6"/>
        <v>6</v>
      </c>
    </row>
    <row r="48" spans="1:23" x14ac:dyDescent="0.25">
      <c r="A48" s="88" t="s">
        <v>173</v>
      </c>
      <c r="B48" s="241" t="s">
        <v>75</v>
      </c>
      <c r="C48" s="68">
        <v>2.5</v>
      </c>
      <c r="D48" s="61">
        <v>0.22</v>
      </c>
      <c r="E48" s="176">
        <v>2.5</v>
      </c>
      <c r="F48" s="76">
        <f t="shared" si="7"/>
        <v>5.8404258748567379</v>
      </c>
      <c r="G48" s="77">
        <f t="shared" si="8"/>
        <v>6</v>
      </c>
      <c r="H48" s="77">
        <f t="shared" si="9"/>
        <v>6</v>
      </c>
      <c r="I48" s="39">
        <f t="shared" si="10"/>
        <v>4.0411500823462205</v>
      </c>
      <c r="J48" s="77">
        <f t="shared" si="11"/>
        <v>5.2460222648309429</v>
      </c>
      <c r="K48" s="77">
        <f t="shared" si="12"/>
        <v>6</v>
      </c>
      <c r="L48" s="39">
        <f t="shared" si="0"/>
        <v>3.7858554454926345</v>
      </c>
      <c r="M48" s="77">
        <f t="shared" si="1"/>
        <v>4.9907276279773569</v>
      </c>
      <c r="N48" s="78">
        <f t="shared" si="13"/>
        <v>6</v>
      </c>
      <c r="O48" s="76">
        <f t="shared" si="14"/>
        <v>3.5038663387493294</v>
      </c>
      <c r="P48" s="77">
        <f t="shared" si="15"/>
        <v>1.704590546238812</v>
      </c>
      <c r="Q48" s="37">
        <f t="shared" si="2"/>
        <v>1.4492959093852258</v>
      </c>
      <c r="R48" s="46">
        <f t="shared" si="16"/>
        <v>6</v>
      </c>
      <c r="S48" s="39">
        <f t="shared" si="17"/>
        <v>6</v>
      </c>
      <c r="T48" s="77">
        <f t="shared" si="3"/>
        <v>6</v>
      </c>
      <c r="U48" s="39">
        <f t="shared" si="4"/>
        <v>6</v>
      </c>
      <c r="V48" s="77">
        <f t="shared" si="5"/>
        <v>5.9814003113536831</v>
      </c>
      <c r="W48" s="37">
        <f t="shared" si="6"/>
        <v>6</v>
      </c>
    </row>
    <row r="49" spans="1:23" ht="15.75" thickBot="1" x14ac:dyDescent="0.3">
      <c r="A49" s="240" t="s">
        <v>174</v>
      </c>
      <c r="B49" s="243" t="s">
        <v>76</v>
      </c>
      <c r="C49" s="70">
        <v>2.6</v>
      </c>
      <c r="D49" s="71">
        <v>0.32</v>
      </c>
      <c r="E49" s="178">
        <v>2.6</v>
      </c>
      <c r="F49" s="79">
        <f t="shared" si="7"/>
        <v>3.9527927889640075</v>
      </c>
      <c r="G49" s="80">
        <f t="shared" si="8"/>
        <v>4.7811424144222539</v>
      </c>
      <c r="H49" s="80">
        <f t="shared" si="9"/>
        <v>6</v>
      </c>
      <c r="I49" s="48">
        <f t="shared" si="10"/>
        <v>2.7157906816130266</v>
      </c>
      <c r="J49" s="80">
        <f t="shared" si="11"/>
        <v>3.5441403070712729</v>
      </c>
      <c r="K49" s="80">
        <f t="shared" si="12"/>
        <v>6</v>
      </c>
      <c r="L49" s="48">
        <f t="shared" si="0"/>
        <v>2.5090256187761861</v>
      </c>
      <c r="M49" s="80">
        <f t="shared" si="1"/>
        <v>3.3373752442344329</v>
      </c>
      <c r="N49" s="81">
        <f t="shared" si="13"/>
        <v>6</v>
      </c>
      <c r="O49" s="79">
        <f t="shared" si="14"/>
        <v>2.3464081078901637</v>
      </c>
      <c r="P49" s="80">
        <f t="shared" si="15"/>
        <v>1.1094060005391835</v>
      </c>
      <c r="Q49" s="52">
        <f t="shared" si="2"/>
        <v>0.90264093770234255</v>
      </c>
      <c r="R49" s="47">
        <f t="shared" si="16"/>
        <v>6</v>
      </c>
      <c r="S49" s="48">
        <f t="shared" si="17"/>
        <v>6</v>
      </c>
      <c r="T49" s="80">
        <f t="shared" si="3"/>
        <v>5.8850105367549057</v>
      </c>
      <c r="U49" s="48">
        <f t="shared" si="4"/>
        <v>6</v>
      </c>
      <c r="V49" s="80">
        <f t="shared" si="5"/>
        <v>4.0184627140556568</v>
      </c>
      <c r="W49" s="52">
        <f t="shared" si="6"/>
        <v>6</v>
      </c>
    </row>
  </sheetData>
  <sheetProtection algorithmName="SHA-512" hashValue="VHnOj281hefhjbplTrDkY7hRXbn5ZbPbEqauGohdxbINdtRjV9pgLGSux7ZJmPA4eXfkBhZ5Wzu1Zrl470ruWg==" saltValue="2C2TnwEeqEaukB9PvmgU6Q==" spinCount="100000" sheet="1" objects="1" scenarios="1"/>
  <mergeCells count="26">
    <mergeCell ref="T7:T8"/>
    <mergeCell ref="U7:U8"/>
    <mergeCell ref="V7:V8"/>
    <mergeCell ref="W7:W8"/>
    <mergeCell ref="N7:N8"/>
    <mergeCell ref="O7:O8"/>
    <mergeCell ref="P7:P8"/>
    <mergeCell ref="Q7:Q8"/>
    <mergeCell ref="R7:R8"/>
    <mergeCell ref="S7:S8"/>
    <mergeCell ref="M7:M8"/>
    <mergeCell ref="A2:W2"/>
    <mergeCell ref="A6:A8"/>
    <mergeCell ref="B6:B8"/>
    <mergeCell ref="C6:C8"/>
    <mergeCell ref="D6:D8"/>
    <mergeCell ref="F6:N6"/>
    <mergeCell ref="O6:Q6"/>
    <mergeCell ref="R6:W6"/>
    <mergeCell ref="F7:F8"/>
    <mergeCell ref="G7:G8"/>
    <mergeCell ref="H7:H8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132"/>
  <sheetViews>
    <sheetView showGridLines="0" zoomScale="93" zoomScaleNormal="93" workbookViewId="0">
      <pane ySplit="9" topLeftCell="A10" activePane="bottomLeft" state="frozen"/>
      <selection activeCell="N20" sqref="N20"/>
      <selection pane="bottomLeft" activeCell="X16" sqref="X16"/>
    </sheetView>
  </sheetViews>
  <sheetFormatPr defaultRowHeight="15" x14ac:dyDescent="0.25"/>
  <cols>
    <col min="1" max="1" width="42.42578125" customWidth="1"/>
    <col min="2" max="2" width="9.140625" customWidth="1"/>
    <col min="3" max="3" width="5.85546875" hidden="1" customWidth="1"/>
    <col min="4" max="4" width="10.42578125" customWidth="1"/>
    <col min="7" max="7" width="15.42578125" customWidth="1"/>
    <col min="8" max="8" width="15.7109375" customWidth="1"/>
    <col min="9" max="9" width="11.28515625" customWidth="1"/>
    <col min="13" max="13" width="0" hidden="1" customWidth="1"/>
    <col min="18" max="18" width="9.85546875" hidden="1" customWidth="1"/>
    <col min="19" max="19" width="10.42578125" hidden="1" customWidth="1"/>
  </cols>
  <sheetData>
    <row r="1" spans="1:22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26.25" x14ac:dyDescent="0.4">
      <c r="A2" s="289" t="s">
        <v>295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ht="17.25" customHeight="1" x14ac:dyDescent="0.4">
      <c r="A3" s="211"/>
      <c r="B3" s="211"/>
      <c r="C3" s="211"/>
      <c r="D3" s="211"/>
      <c r="E3" s="211"/>
      <c r="F3" s="211"/>
      <c r="G3" s="219"/>
      <c r="H3" s="219"/>
      <c r="I3" s="211"/>
      <c r="J3" s="211"/>
      <c r="K3" s="211"/>
      <c r="L3" s="211"/>
      <c r="M3" s="211"/>
      <c r="N3" s="211"/>
      <c r="O3" s="211"/>
      <c r="P3" s="211"/>
      <c r="Q3" s="211"/>
      <c r="R3" s="219"/>
      <c r="S3" s="219"/>
      <c r="T3" s="211"/>
      <c r="U3" s="211"/>
      <c r="V3" s="211"/>
    </row>
    <row r="4" spans="1:22" ht="19.5" customHeight="1" x14ac:dyDescent="0.4">
      <c r="A4" s="211"/>
      <c r="B4" s="211"/>
      <c r="C4" s="211"/>
      <c r="D4" s="214" t="s">
        <v>238</v>
      </c>
      <c r="E4" s="247" t="s">
        <v>239</v>
      </c>
      <c r="F4" s="247"/>
      <c r="G4" s="247"/>
      <c r="H4" s="247"/>
      <c r="I4" s="247"/>
      <c r="J4" s="247"/>
      <c r="K4" s="247"/>
      <c r="L4" s="211"/>
      <c r="M4" s="211"/>
      <c r="N4" s="211"/>
      <c r="O4" s="211"/>
      <c r="P4" s="211"/>
      <c r="Q4" s="211"/>
      <c r="R4" s="219"/>
      <c r="S4" s="219"/>
      <c r="T4" s="211"/>
      <c r="U4" s="211"/>
      <c r="V4" s="211"/>
    </row>
    <row r="5" spans="1:22" ht="16.5" thickBot="1" x14ac:dyDescent="0.3">
      <c r="A5" s="82"/>
      <c r="B5" s="82"/>
      <c r="C5" s="82"/>
      <c r="D5" s="215"/>
      <c r="E5" s="247"/>
      <c r="F5" s="247"/>
      <c r="G5" s="247"/>
      <c r="H5" s="247"/>
      <c r="I5" s="247"/>
      <c r="J5" s="247"/>
      <c r="K5" s="247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ht="20.25" hidden="1" customHeight="1" x14ac:dyDescent="0.25">
      <c r="A6" s="83"/>
      <c r="B6" s="82"/>
      <c r="C6" s="82"/>
      <c r="D6" s="82"/>
      <c r="E6" s="84">
        <v>19</v>
      </c>
      <c r="F6" s="84">
        <v>19</v>
      </c>
      <c r="G6" s="84">
        <v>17.8</v>
      </c>
      <c r="H6" s="84">
        <v>17.8</v>
      </c>
      <c r="I6" s="84">
        <v>25</v>
      </c>
      <c r="J6" s="84">
        <v>19</v>
      </c>
      <c r="K6" s="84">
        <v>32</v>
      </c>
      <c r="L6" s="84">
        <v>45</v>
      </c>
      <c r="M6" s="84">
        <v>45</v>
      </c>
      <c r="N6" s="84">
        <v>32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25</v>
      </c>
      <c r="U6" s="84">
        <v>25</v>
      </c>
      <c r="V6" s="84">
        <v>29</v>
      </c>
    </row>
    <row r="7" spans="1:22" ht="18.75" hidden="1" customHeight="1" thickBot="1" x14ac:dyDescent="0.3">
      <c r="A7" s="83"/>
      <c r="B7" s="82"/>
      <c r="C7" s="82"/>
      <c r="D7" s="82"/>
      <c r="E7" s="84">
        <v>37</v>
      </c>
      <c r="F7" s="84">
        <v>37</v>
      </c>
      <c r="G7" s="84">
        <v>37</v>
      </c>
      <c r="H7" s="84">
        <v>37</v>
      </c>
      <c r="I7" s="84">
        <v>37</v>
      </c>
      <c r="J7" s="84">
        <v>39</v>
      </c>
      <c r="K7" s="84">
        <v>70</v>
      </c>
      <c r="L7" s="84">
        <v>90</v>
      </c>
      <c r="M7" s="84">
        <v>104</v>
      </c>
      <c r="N7" s="84">
        <v>50</v>
      </c>
      <c r="O7" s="84">
        <v>76</v>
      </c>
      <c r="P7" s="86">
        <v>70</v>
      </c>
      <c r="Q7" s="84">
        <v>90</v>
      </c>
      <c r="R7" s="84">
        <v>70</v>
      </c>
      <c r="S7" s="84">
        <v>64</v>
      </c>
      <c r="T7" s="84">
        <v>64</v>
      </c>
      <c r="U7" s="84">
        <v>66</v>
      </c>
      <c r="V7" s="84">
        <v>43</v>
      </c>
    </row>
    <row r="8" spans="1:22" ht="30" customHeight="1" x14ac:dyDescent="0.25">
      <c r="A8" s="262" t="s">
        <v>176</v>
      </c>
      <c r="B8" s="265" t="s">
        <v>177</v>
      </c>
      <c r="C8" s="291" t="s">
        <v>178</v>
      </c>
      <c r="D8" s="268" t="s">
        <v>225</v>
      </c>
      <c r="E8" s="293" t="s">
        <v>232</v>
      </c>
      <c r="F8" s="295" t="s">
        <v>231</v>
      </c>
      <c r="G8" s="293" t="s">
        <v>245</v>
      </c>
      <c r="H8" s="293" t="s">
        <v>246</v>
      </c>
      <c r="I8" s="295" t="s">
        <v>181</v>
      </c>
      <c r="J8" s="297" t="s">
        <v>182</v>
      </c>
      <c r="K8" s="293" t="s">
        <v>290</v>
      </c>
      <c r="L8" s="295" t="s">
        <v>282</v>
      </c>
      <c r="M8" s="299" t="s">
        <v>183</v>
      </c>
      <c r="N8" s="290" t="s">
        <v>291</v>
      </c>
      <c r="O8" s="290" t="s">
        <v>288</v>
      </c>
      <c r="P8" s="300" t="s">
        <v>292</v>
      </c>
      <c r="Q8" s="300" t="s">
        <v>293</v>
      </c>
      <c r="R8" s="303" t="s">
        <v>243</v>
      </c>
      <c r="S8" s="305" t="s">
        <v>244</v>
      </c>
      <c r="T8" s="301" t="s">
        <v>184</v>
      </c>
      <c r="U8" s="300" t="s">
        <v>185</v>
      </c>
      <c r="V8" s="302" t="s">
        <v>186</v>
      </c>
    </row>
    <row r="9" spans="1:22" ht="15.75" thickBot="1" x14ac:dyDescent="0.3">
      <c r="A9" s="264"/>
      <c r="B9" s="267"/>
      <c r="C9" s="292"/>
      <c r="D9" s="270"/>
      <c r="E9" s="294"/>
      <c r="F9" s="296"/>
      <c r="G9" s="294"/>
      <c r="H9" s="294"/>
      <c r="I9" s="296"/>
      <c r="J9" s="298"/>
      <c r="K9" s="294"/>
      <c r="L9" s="296"/>
      <c r="M9" s="296"/>
      <c r="N9" s="254"/>
      <c r="O9" s="254"/>
      <c r="P9" s="249"/>
      <c r="Q9" s="249"/>
      <c r="R9" s="304"/>
      <c r="S9" s="306"/>
      <c r="T9" s="252"/>
      <c r="U9" s="249"/>
      <c r="V9" s="267"/>
    </row>
    <row r="10" spans="1:22" x14ac:dyDescent="0.25">
      <c r="A10" s="1" t="s">
        <v>0</v>
      </c>
      <c r="B10" s="3" t="s">
        <v>74</v>
      </c>
      <c r="C10" s="87">
        <v>0.36</v>
      </c>
      <c r="D10" s="209" t="s">
        <v>203</v>
      </c>
      <c r="E10" s="72">
        <f>IF(((($E$7/2)^2-($E$6/2)^2)*PI()/$C10/1000)-0.1&gt;6,6,((($E$7/2)^2-($E$6/2)^2)*PI()/$C10/1000)-0.1)</f>
        <v>2.0991148575128555</v>
      </c>
      <c r="F10" s="73">
        <f>IF(((($F$7/2)^2-($F$6/2)^2)*PI()/$C10/1000)-0.1&gt;6,6,((($F$7/2)^2-($F$6/2)^2)*PI()/$C10/1000)-0.1)</f>
        <v>2.0991148575128555</v>
      </c>
      <c r="G10" s="29">
        <f>IF(((($G$7/2)^2-($G$6/2)^2)*PI()/$C10/1000)-0.1&gt;6,6,((($G$7/2)^2-($G$6/2)^2)*PI()/$C10/1000)-0.1)</f>
        <v>2.1954570322229419</v>
      </c>
      <c r="H10" s="73">
        <f t="shared" ref="H10:H80" si="0">IF(((($G$7/2)^2-($G$6/2)^2)*PI()/$C10/1000)-0.1&gt;6,6,((($G$7/2)^2-($G$6/2)^2)*PI()/$C10/1000)-0.1)</f>
        <v>2.1954570322229419</v>
      </c>
      <c r="I10" s="29">
        <f>IF(((($I$7/2)^2-($I$6/2)^2)*PI()/$C10/1000)-0.1&gt;6,6,((($I$7/2)^2-($I$6/2)^2)*PI()/$C10/1000)-0.1)</f>
        <v>1.5231562043547264</v>
      </c>
      <c r="J10" s="134">
        <f>IF(((($J$7/2)^2-($J$6/2)^2)*PI()/$C10/1000)-0.1&gt;6,6,((($J$7/2)^2-($J$6/2)^2)*PI()/$C10/1000)-0.1)</f>
        <v>2.4307274153917779</v>
      </c>
      <c r="K10" s="72">
        <f>IF(((($K$7/2)^2-($K$6/2)^2)*PI()/$C10/1000)-0.2&gt;6,6,((($K$7/2)^2-($K$6/2)^2)*PI()/$C10/1000)-0.2)</f>
        <v>6</v>
      </c>
      <c r="L10" s="135">
        <f>IF(((($L$7/2)^2-($L$6/2)^2)*PI()/$C10/1000)-0.2&gt;6,6,((($L$7/2)^2-($L$6/2)^2)*PI()/$C10/1000)-0.2)</f>
        <v>6</v>
      </c>
      <c r="M10" s="29">
        <f>IF(((($M$7/2)^2-($M$6/2)^2)*PI()/$C10/1000)-0.2&gt;6,6,((($M$7/2)^2-($M$6/2)^2)*PI()/$C10/1000)-0.2)</f>
        <v>6</v>
      </c>
      <c r="N10" s="135">
        <f>IF(((($N$7/2)^2-($N$6/2)^2)*PI()/$C10/1000)-0.2&gt;6,6,((($N$7/2)^2-($N$6/2)^2)*PI()/$C10/1000)-0.2)</f>
        <v>3.0201324699295382</v>
      </c>
      <c r="O10" s="29">
        <f>IF(((($O$7/2)^2-($O$6/2)^2)*PI()/$C10/1000)-0.2&gt;6,6,((($O$7/2)^2-($O$6/2)^2)*PI()/$C10/1000)-0.2)</f>
        <v>6</v>
      </c>
      <c r="P10" s="134">
        <f>IF(((($P$7/2)^2-($P$6/2)^2)*PI()/$C10/1000)-0.2&gt;6,6,((($P$7/2)^2-($P$6/2)^2)*PI()/$C10/1000)-0.2)</f>
        <v>6</v>
      </c>
      <c r="Q10" s="33">
        <f>IF(((($Q$7/2)^2-($Q$6/2)^2)*PI()/$C10/1000)-0.2&gt;6,6,((($Q$7/2)^2-($Q$6/2)^2)*PI()/$C10/1000)-0.2)</f>
        <v>6</v>
      </c>
      <c r="R10" s="28">
        <f>IF(((($K$7/2)^2-($K$6/2)^2)*PI()/$C10/1000)-0.2&gt;6,6,((($K$7/2)^2-($K$6/2)^2)*PI()/$C10/1000)-0.2)</f>
        <v>6</v>
      </c>
      <c r="S10" s="220">
        <f>IF(((($S$7/2)^2-($L$6/2)^2)*PI()/$C10/1000)-0.2&gt;6,6,((($S$7/2)^2-($L$6/2)^2)*PI()/$C10/1000)-0.2)</f>
        <v>4.3182211011003204</v>
      </c>
      <c r="T10" s="75">
        <f>IF(((($T$7/2)^2-($T$6/2)^2)*PI()/$C10/1000)-0.1&gt;6,6,((($T$7/2)^2-($T$6/2)^2)*PI()/$C10/1000)-0.1)</f>
        <v>6</v>
      </c>
      <c r="U10" s="33">
        <f t="shared" ref="U10:U73" si="1">IF(((($U$7/2)^2-($U$6/2)^2)*PI()/$C10/1000)-0.1&gt;6,6,((($U$7/2)^2-($U$6/2)^2)*PI()/$C10/1000)-0.1)</f>
        <v>6</v>
      </c>
      <c r="V10" s="136">
        <f>IF(((($V$7/2)^2-($V$6/2)^2)*PI()/$C10/1000)-0.1&gt;1.7,1.7,((($V$7/2)^2-($V$6/2)^2)*PI()/$C10/1000)-0.2)</f>
        <v>1.7</v>
      </c>
    </row>
    <row r="11" spans="1:22" x14ac:dyDescent="0.25">
      <c r="A11" s="2" t="s">
        <v>1</v>
      </c>
      <c r="B11" s="4" t="s">
        <v>75</v>
      </c>
      <c r="C11" s="88">
        <v>0.28999999999999998</v>
      </c>
      <c r="D11" s="209" t="s">
        <v>203</v>
      </c>
      <c r="E11" s="76">
        <f t="shared" ref="E11:E85" si="2">IF(((($E$7/2)^2-($E$6/2)^2)*PI()/$C11/1000)-0.1&gt;6,6,((($E$7/2)^2-($E$6/2)^2)*PI()/$C11/1000)-0.1)</f>
        <v>2.629935685188372</v>
      </c>
      <c r="F11" s="77">
        <f t="shared" ref="F11:F85" si="3">IF(((($F$7/2)^2-($F$6/2)^2)*PI()/$C11/1000)-0.1&gt;6,6,((($F$7/2)^2-($F$6/2)^2)*PI()/$C11/1000)-0.1)</f>
        <v>2.629935685188372</v>
      </c>
      <c r="G11" s="39">
        <f t="shared" ref="G11:H81" si="4">IF(((($G$7/2)^2-($G$6/2)^2)*PI()/$C11/1000)-0.1&gt;6,6,((($G$7/2)^2-($G$6/2)^2)*PI()/$C11/1000)-0.1)</f>
        <v>2.7495328675871002</v>
      </c>
      <c r="H11" s="77">
        <f t="shared" si="0"/>
        <v>2.7495328675871002</v>
      </c>
      <c r="I11" s="39">
        <f t="shared" ref="I11:I85" si="5">IF(((($I$7/2)^2-($I$6/2)^2)*PI()/$C11/1000)-0.1&gt;6,6,((($I$7/2)^2-($I$6/2)^2)*PI()/$C11/1000)-0.1)</f>
        <v>1.9149525295437981</v>
      </c>
      <c r="J11" s="137">
        <f t="shared" ref="J11:J85" si="6">IF(((($J$7/2)^2-($J$6/2)^2)*PI()/$C11/1000)-0.1&gt;6,6,((($J$7/2)^2-($J$6/2)^2)*PI()/$C11/1000)-0.1)</f>
        <v>3.0415926535897935</v>
      </c>
      <c r="K11" s="76">
        <f t="shared" ref="K11:K85" si="7">IF(((($K$7/2)^2-($K$6/2)^2)*PI()/$C11/1000)-0.2&gt;6,6,((($K$7/2)^2-($K$6/2)^2)*PI()/$C11/1000)-0.2)</f>
        <v>6</v>
      </c>
      <c r="L11" s="138">
        <f t="shared" ref="L11:L85" si="8">IF(((($L$7/2)^2-($L$6/2)^2)*PI()/$C11/1000)-0.2&gt;6,6,((($L$7/2)^2-($L$6/2)^2)*PI()/$C11/1000)-0.2)</f>
        <v>6</v>
      </c>
      <c r="M11" s="39">
        <f t="shared" ref="M11:M85" si="9">IF(((($M$7/2)^2-($M$6/2)^2)*PI()/$C11/1000)-0.2&gt;6,6,((($M$7/2)^2-($M$6/2)^2)*PI()/$C11/1000)-0.2)</f>
        <v>6</v>
      </c>
      <c r="N11" s="138">
        <f t="shared" ref="N11:N85" si="10">IF(((($N$7/2)^2-($N$6/2)^2)*PI()/$C11/1000)-0.2&gt;6,6,((($N$7/2)^2-($N$6/2)^2)*PI()/$C11/1000)-0.2)</f>
        <v>3.7974058247401166</v>
      </c>
      <c r="O11" s="39">
        <f t="shared" ref="O11:O85" si="11">IF(((($O$7/2)^2-($O$6/2)^2)*PI()/$C11/1000)-0.2&gt;6,6,((($O$7/2)^2-($O$6/2)^2)*PI()/$C11/1000)-0.2)</f>
        <v>6</v>
      </c>
      <c r="P11" s="137">
        <f t="shared" ref="P11:P85" si="12">IF(((($P$7/2)^2-($P$6/2)^2)*PI()/$C11/1000)-0.2&gt;6,6,((($P$7/2)^2-($P$6/2)^2)*PI()/$C11/1000)-0.2)</f>
        <v>6</v>
      </c>
      <c r="Q11" s="37">
        <f t="shared" ref="Q11:Q85" si="13">IF(((($Q$7/2)^2-($Q$6/2)^2)*PI()/$C11/1000)-0.2&gt;6,6,((($Q$7/2)^2-($Q$6/2)^2)*PI()/$C11/1000)-0.2)</f>
        <v>6</v>
      </c>
      <c r="R11" s="38">
        <f t="shared" ref="R11:R85" si="14">IF(((($K$7/2)^2-($K$6/2)^2)*PI()/$C11/1000)-0.2&gt;6,6,((($K$7/2)^2-($K$6/2)^2)*PI()/$C11/1000)-0.2)</f>
        <v>6</v>
      </c>
      <c r="S11" s="221">
        <f t="shared" ref="S11:S81" si="15">IF(((($S$7/2)^2-($L$6/2)^2)*PI()/$C11/1000)-0.2&gt;6,6,((($S$7/2)^2-($L$6/2)^2)*PI()/$C11/1000)-0.2)</f>
        <v>5.4088261944693636</v>
      </c>
      <c r="T11" s="46">
        <f t="shared" ref="T11:T85" si="16">IF(((($T$7/2)^2-($T$6/2)^2)*PI()/$C11/1000)-0.1&gt;6,6,((($T$7/2)^2-($T$6/2)^2)*PI()/$C11/1000)-0.1)</f>
        <v>6</v>
      </c>
      <c r="U11" s="37">
        <f t="shared" si="1"/>
        <v>6</v>
      </c>
      <c r="V11" s="139">
        <f t="shared" ref="V11:V13" si="17">IF(((($V$7/2)^2-($V$6/2)^2)*PI()/$C11/1000)-0.1&gt;1.7,1.7,((($V$7/2)^2-($V$6/2)^2)*PI()/$C11/1000)-0.2)</f>
        <v>1.7</v>
      </c>
    </row>
    <row r="12" spans="1:22" x14ac:dyDescent="0.25">
      <c r="A12" s="2" t="s">
        <v>2</v>
      </c>
      <c r="B12" s="5" t="s">
        <v>76</v>
      </c>
      <c r="C12" s="88">
        <v>0.38</v>
      </c>
      <c r="D12" s="213" t="s">
        <v>238</v>
      </c>
      <c r="E12" s="76">
        <f t="shared" si="2"/>
        <v>1.9833719702753365</v>
      </c>
      <c r="F12" s="77">
        <f t="shared" si="3"/>
        <v>1.9833719702753365</v>
      </c>
      <c r="G12" s="39">
        <f t="shared" si="4"/>
        <v>2.0746435042112079</v>
      </c>
      <c r="H12" s="77">
        <f t="shared" si="0"/>
        <v>2.0746435042112079</v>
      </c>
      <c r="I12" s="39">
        <f t="shared" si="5"/>
        <v>1.4377269304413196</v>
      </c>
      <c r="J12" s="137">
        <f t="shared" si="6"/>
        <v>2.2975312356343154</v>
      </c>
      <c r="K12" s="76">
        <f t="shared" si="7"/>
        <v>6</v>
      </c>
      <c r="L12" s="138">
        <f t="shared" si="8"/>
        <v>6</v>
      </c>
      <c r="M12" s="39">
        <f t="shared" si="9"/>
        <v>6</v>
      </c>
      <c r="N12" s="138">
        <f t="shared" si="10"/>
        <v>2.850651813617457</v>
      </c>
      <c r="O12" s="39">
        <f t="shared" si="11"/>
        <v>6</v>
      </c>
      <c r="P12" s="137">
        <f t="shared" si="12"/>
        <v>6</v>
      </c>
      <c r="Q12" s="37">
        <f t="shared" si="13"/>
        <v>6</v>
      </c>
      <c r="R12" s="38">
        <f t="shared" si="14"/>
        <v>6</v>
      </c>
      <c r="S12" s="221">
        <f t="shared" si="15"/>
        <v>4.0804199905160932</v>
      </c>
      <c r="T12" s="46">
        <f t="shared" si="16"/>
        <v>6</v>
      </c>
      <c r="U12" s="37">
        <f t="shared" si="1"/>
        <v>6</v>
      </c>
      <c r="V12" s="139">
        <f t="shared" si="17"/>
        <v>1.7</v>
      </c>
    </row>
    <row r="13" spans="1:22" x14ac:dyDescent="0.25">
      <c r="A13" s="2" t="s">
        <v>3</v>
      </c>
      <c r="B13" s="5" t="s">
        <v>75</v>
      </c>
      <c r="C13" s="88">
        <v>0.33</v>
      </c>
      <c r="D13" s="209" t="s">
        <v>203</v>
      </c>
      <c r="E13" s="76">
        <f t="shared" si="2"/>
        <v>2.2990343900140235</v>
      </c>
      <c r="F13" s="77">
        <f t="shared" si="3"/>
        <v>2.2990343900140235</v>
      </c>
      <c r="G13" s="39">
        <f t="shared" si="4"/>
        <v>2.4041349442432089</v>
      </c>
      <c r="H13" s="77">
        <f t="shared" si="0"/>
        <v>2.4041349442432089</v>
      </c>
      <c r="I13" s="39">
        <f t="shared" si="5"/>
        <v>1.6707158592960649</v>
      </c>
      <c r="J13" s="137">
        <f t="shared" si="6"/>
        <v>2.6607935440637576</v>
      </c>
      <c r="K13" s="76">
        <f t="shared" si="7"/>
        <v>6</v>
      </c>
      <c r="L13" s="138">
        <f t="shared" si="8"/>
        <v>6</v>
      </c>
      <c r="M13" s="39">
        <f t="shared" si="9"/>
        <v>6</v>
      </c>
      <c r="N13" s="138">
        <f t="shared" si="10"/>
        <v>3.3128717853776779</v>
      </c>
      <c r="O13" s="39">
        <f t="shared" si="11"/>
        <v>6</v>
      </c>
      <c r="P13" s="137">
        <f t="shared" si="12"/>
        <v>6</v>
      </c>
      <c r="Q13" s="37">
        <f t="shared" si="13"/>
        <v>6</v>
      </c>
      <c r="R13" s="38">
        <f t="shared" si="14"/>
        <v>6</v>
      </c>
      <c r="S13" s="221">
        <f t="shared" si="15"/>
        <v>4.7289684739276225</v>
      </c>
      <c r="T13" s="46">
        <f t="shared" si="16"/>
        <v>6</v>
      </c>
      <c r="U13" s="37">
        <f t="shared" si="1"/>
        <v>6</v>
      </c>
      <c r="V13" s="139">
        <f t="shared" si="17"/>
        <v>1.7</v>
      </c>
    </row>
    <row r="14" spans="1:22" x14ac:dyDescent="0.25">
      <c r="A14" s="2" t="s">
        <v>4</v>
      </c>
      <c r="B14" s="5" t="s">
        <v>75</v>
      </c>
      <c r="C14" s="88">
        <v>0.35</v>
      </c>
      <c r="D14" s="209" t="s">
        <v>202</v>
      </c>
      <c r="E14" s="76">
        <f t="shared" si="2"/>
        <v>2.161946710584651</v>
      </c>
      <c r="F14" s="77">
        <f t="shared" si="3"/>
        <v>2.161946710584651</v>
      </c>
      <c r="G14" s="39">
        <f t="shared" si="4"/>
        <v>2.261041518857883</v>
      </c>
      <c r="H14" s="77">
        <f t="shared" si="0"/>
        <v>2.261041518857883</v>
      </c>
      <c r="I14" s="39">
        <f t="shared" si="5"/>
        <v>1.5695320959077184</v>
      </c>
      <c r="J14" s="137">
        <f t="shared" si="6"/>
        <v>2.5030339129743999</v>
      </c>
      <c r="K14" s="76">
        <f t="shared" si="7"/>
        <v>6</v>
      </c>
      <c r="L14" s="138">
        <f t="shared" si="8"/>
        <v>6</v>
      </c>
      <c r="M14" s="39">
        <f t="shared" si="9"/>
        <v>6</v>
      </c>
      <c r="N14" s="138">
        <f t="shared" si="10"/>
        <v>3.1121362547846676</v>
      </c>
      <c r="O14" s="39">
        <f t="shared" si="11"/>
        <v>6</v>
      </c>
      <c r="P14" s="137">
        <f t="shared" si="12"/>
        <v>6</v>
      </c>
      <c r="Q14" s="37">
        <f t="shared" si="13"/>
        <v>6</v>
      </c>
      <c r="R14" s="38">
        <f t="shared" si="14"/>
        <v>6</v>
      </c>
      <c r="S14" s="221">
        <f t="shared" si="15"/>
        <v>4.4473131325603301</v>
      </c>
      <c r="T14" s="46">
        <f t="shared" si="16"/>
        <v>6</v>
      </c>
      <c r="U14" s="37">
        <f t="shared" si="1"/>
        <v>6</v>
      </c>
      <c r="V14" s="140" t="s">
        <v>190</v>
      </c>
    </row>
    <row r="15" spans="1:22" x14ac:dyDescent="0.25">
      <c r="A15" s="2" t="s">
        <v>236</v>
      </c>
      <c r="B15" s="5" t="s">
        <v>74</v>
      </c>
      <c r="C15" s="88">
        <v>0.27</v>
      </c>
      <c r="D15" s="209" t="s">
        <v>202</v>
      </c>
      <c r="E15" s="76">
        <f t="shared" si="2"/>
        <v>2.8321531433504732</v>
      </c>
      <c r="F15" s="77">
        <f t="shared" si="3"/>
        <v>2.8321531433504732</v>
      </c>
      <c r="G15" s="39">
        <f t="shared" si="4"/>
        <v>2.9606093762972554</v>
      </c>
      <c r="H15" s="77">
        <f t="shared" si="0"/>
        <v>2.9606093762972554</v>
      </c>
      <c r="I15" s="39">
        <f t="shared" si="5"/>
        <v>2.0642082724729685</v>
      </c>
      <c r="J15" s="137">
        <f t="shared" si="6"/>
        <v>3.2743032205223699</v>
      </c>
      <c r="K15" s="76">
        <f t="shared" si="7"/>
        <v>6</v>
      </c>
      <c r="L15" s="138">
        <f t="shared" si="8"/>
        <v>6</v>
      </c>
      <c r="M15" s="39">
        <f t="shared" si="9"/>
        <v>6</v>
      </c>
      <c r="N15" s="138">
        <f t="shared" si="10"/>
        <v>4.0935099599060498</v>
      </c>
      <c r="O15" s="39">
        <f t="shared" si="11"/>
        <v>6</v>
      </c>
      <c r="P15" s="137">
        <f t="shared" si="12"/>
        <v>6</v>
      </c>
      <c r="Q15" s="37">
        <f t="shared" si="13"/>
        <v>6</v>
      </c>
      <c r="R15" s="38">
        <f t="shared" si="14"/>
        <v>6</v>
      </c>
      <c r="S15" s="221">
        <f t="shared" si="15"/>
        <v>5.8242948014670937</v>
      </c>
      <c r="T15" s="46">
        <f t="shared" si="16"/>
        <v>6</v>
      </c>
      <c r="U15" s="37">
        <f t="shared" si="1"/>
        <v>6</v>
      </c>
      <c r="V15" s="140"/>
    </row>
    <row r="16" spans="1:22" x14ac:dyDescent="0.25">
      <c r="A16" s="2" t="s">
        <v>5</v>
      </c>
      <c r="B16" s="5" t="s">
        <v>76</v>
      </c>
      <c r="C16" s="88">
        <v>0.39</v>
      </c>
      <c r="D16" s="209" t="s">
        <v>202</v>
      </c>
      <c r="E16" s="76">
        <f t="shared" si="2"/>
        <v>1.9299521761657124</v>
      </c>
      <c r="F16" s="77">
        <f t="shared" si="3"/>
        <v>1.9299521761657124</v>
      </c>
      <c r="G16" s="39">
        <f t="shared" si="4"/>
        <v>2.0188834143596384</v>
      </c>
      <c r="H16" s="77">
        <f t="shared" si="0"/>
        <v>2.0188834143596384</v>
      </c>
      <c r="I16" s="39">
        <f t="shared" si="5"/>
        <v>1.398298034788978</v>
      </c>
      <c r="J16" s="137">
        <f t="shared" si="6"/>
        <v>2.236056075746256</v>
      </c>
      <c r="K16" s="76">
        <f t="shared" si="7"/>
        <v>6</v>
      </c>
      <c r="L16" s="138">
        <f t="shared" si="8"/>
        <v>6</v>
      </c>
      <c r="M16" s="39">
        <f t="shared" si="9"/>
        <v>6</v>
      </c>
      <c r="N16" s="138">
        <f>IF(((($N$7/2)^2-($N$6/2)^2)*PI()/$C16/1000)-0.2&gt;6,6,((($N$7/2)^2-($N$6/2)^2)*PI()/$C16/1000)-0.2)</f>
        <v>2.7724299722426502</v>
      </c>
      <c r="O16" s="39">
        <f t="shared" si="11"/>
        <v>6</v>
      </c>
      <c r="P16" s="137">
        <f t="shared" si="12"/>
        <v>6</v>
      </c>
      <c r="Q16" s="37">
        <f t="shared" si="13"/>
        <v>6</v>
      </c>
      <c r="R16" s="38">
        <f t="shared" si="14"/>
        <v>6</v>
      </c>
      <c r="S16" s="221">
        <f t="shared" si="15"/>
        <v>3.9706656317849109</v>
      </c>
      <c r="T16" s="46">
        <f t="shared" si="16"/>
        <v>6</v>
      </c>
      <c r="U16" s="37">
        <f t="shared" si="1"/>
        <v>6</v>
      </c>
      <c r="V16" s="136">
        <f t="shared" ref="V16:V17" si="18">IF(((($V$7/2)^2-($V$6/2)^2)*PI()/$C16/1000)-0.1&gt;1.7,1.7,((($V$7/2)^2-($V$6/2)^2)*PI()/$C16/1000)-0.2)</f>
        <v>1.7</v>
      </c>
    </row>
    <row r="17" spans="1:22" x14ac:dyDescent="0.25">
      <c r="A17" s="89" t="s">
        <v>6</v>
      </c>
      <c r="B17" s="5" t="s">
        <v>76</v>
      </c>
      <c r="C17" s="92">
        <v>0.57999999999999996</v>
      </c>
      <c r="D17" s="209" t="s">
        <v>202</v>
      </c>
      <c r="E17" s="76">
        <f t="shared" si="2"/>
        <v>1.2649678425941859</v>
      </c>
      <c r="F17" s="77">
        <f t="shared" si="3"/>
        <v>1.2649678425941859</v>
      </c>
      <c r="G17" s="39">
        <f t="shared" si="4"/>
        <v>1.3247664337935501</v>
      </c>
      <c r="H17" s="77">
        <f t="shared" si="0"/>
        <v>1.3247664337935501</v>
      </c>
      <c r="I17" s="39">
        <f t="shared" si="5"/>
        <v>0.90747626477189913</v>
      </c>
      <c r="J17" s="41">
        <f t="shared" si="6"/>
        <v>1.4707963267948967</v>
      </c>
      <c r="K17" s="76">
        <f t="shared" si="7"/>
        <v>5.0486263471181196</v>
      </c>
      <c r="L17" s="40">
        <f t="shared" si="8"/>
        <v>6</v>
      </c>
      <c r="M17" s="39">
        <f t="shared" si="9"/>
        <v>6</v>
      </c>
      <c r="N17" s="40">
        <f t="shared" si="10"/>
        <v>1.7987029123700584</v>
      </c>
      <c r="O17" s="39">
        <f t="shared" si="11"/>
        <v>4.8793595015583255</v>
      </c>
      <c r="P17" s="41">
        <f t="shared" si="12"/>
        <v>5.0486263471181196</v>
      </c>
      <c r="Q17" s="37">
        <f t="shared" si="13"/>
        <v>6</v>
      </c>
      <c r="R17" s="38">
        <f t="shared" si="14"/>
        <v>5.0486263471181196</v>
      </c>
      <c r="S17" s="221">
        <f t="shared" si="15"/>
        <v>2.6044130972346817</v>
      </c>
      <c r="T17" s="38">
        <f t="shared" si="16"/>
        <v>4.6002017675043856</v>
      </c>
      <c r="U17" s="37">
        <f t="shared" si="1"/>
        <v>4.9522768062687588</v>
      </c>
      <c r="V17" s="136">
        <f t="shared" si="18"/>
        <v>1.1649678425941861</v>
      </c>
    </row>
    <row r="18" spans="1:22" x14ac:dyDescent="0.25">
      <c r="A18" s="89" t="s">
        <v>242</v>
      </c>
      <c r="B18" s="5" t="s">
        <v>74</v>
      </c>
      <c r="C18" s="92">
        <v>0.44</v>
      </c>
      <c r="D18" s="217" t="s">
        <v>203</v>
      </c>
      <c r="E18" s="76">
        <f t="shared" si="2"/>
        <v>1.6992757925105177</v>
      </c>
      <c r="F18" s="77">
        <f t="shared" si="3"/>
        <v>1.6992757925105177</v>
      </c>
      <c r="G18" s="39">
        <f t="shared" si="4"/>
        <v>1.7781012081824068</v>
      </c>
      <c r="H18" s="77">
        <f t="shared" si="0"/>
        <v>1.7781012081824068</v>
      </c>
      <c r="I18" s="39">
        <f t="shared" si="5"/>
        <v>1.2280368944720486</v>
      </c>
      <c r="J18" s="41">
        <f t="shared" si="6"/>
        <v>1.9705951580478183</v>
      </c>
      <c r="K18" s="76">
        <f t="shared" si="7"/>
        <v>6</v>
      </c>
      <c r="L18" s="40">
        <f t="shared" si="8"/>
        <v>6</v>
      </c>
      <c r="M18" s="39">
        <f t="shared" si="9"/>
        <v>6</v>
      </c>
      <c r="N18" s="40">
        <f t="shared" si="10"/>
        <v>2.4346538390332584</v>
      </c>
      <c r="O18" s="39">
        <f t="shared" si="11"/>
        <v>6</v>
      </c>
      <c r="P18" s="41">
        <f t="shared" si="12"/>
        <v>6</v>
      </c>
      <c r="Q18" s="37">
        <f t="shared" si="13"/>
        <v>6</v>
      </c>
      <c r="R18" s="38">
        <f t="shared" si="14"/>
        <v>6</v>
      </c>
      <c r="S18" s="221">
        <f t="shared" si="15"/>
        <v>3.4967263554457166</v>
      </c>
      <c r="T18" s="38">
        <f t="shared" si="16"/>
        <v>6</v>
      </c>
      <c r="U18" s="37">
        <f t="shared" si="1"/>
        <v>6</v>
      </c>
      <c r="V18" s="140"/>
    </row>
    <row r="19" spans="1:22" x14ac:dyDescent="0.25">
      <c r="A19" s="2" t="s">
        <v>7</v>
      </c>
      <c r="B19" s="5" t="s">
        <v>75</v>
      </c>
      <c r="C19" s="88">
        <v>0.36</v>
      </c>
      <c r="D19" s="213" t="s">
        <v>238</v>
      </c>
      <c r="E19" s="76">
        <f t="shared" si="2"/>
        <v>2.0991148575128555</v>
      </c>
      <c r="F19" s="77">
        <f t="shared" si="3"/>
        <v>2.0991148575128555</v>
      </c>
      <c r="G19" s="39">
        <f t="shared" si="4"/>
        <v>2.1954570322229419</v>
      </c>
      <c r="H19" s="77">
        <f t="shared" si="0"/>
        <v>2.1954570322229419</v>
      </c>
      <c r="I19" s="39">
        <f t="shared" si="5"/>
        <v>1.5231562043547264</v>
      </c>
      <c r="J19" s="137">
        <f t="shared" si="6"/>
        <v>2.4307274153917779</v>
      </c>
      <c r="K19" s="76">
        <f t="shared" si="7"/>
        <v>6</v>
      </c>
      <c r="L19" s="138">
        <f t="shared" si="8"/>
        <v>6</v>
      </c>
      <c r="M19" s="39">
        <f t="shared" si="9"/>
        <v>6</v>
      </c>
      <c r="N19" s="138">
        <f t="shared" si="10"/>
        <v>3.0201324699295382</v>
      </c>
      <c r="O19" s="39">
        <f t="shared" si="11"/>
        <v>6</v>
      </c>
      <c r="P19" s="137">
        <f t="shared" si="12"/>
        <v>6</v>
      </c>
      <c r="Q19" s="37">
        <f t="shared" si="13"/>
        <v>6</v>
      </c>
      <c r="R19" s="38">
        <f t="shared" si="14"/>
        <v>6</v>
      </c>
      <c r="S19" s="221">
        <f t="shared" si="15"/>
        <v>4.3182211011003204</v>
      </c>
      <c r="T19" s="46">
        <f t="shared" si="16"/>
        <v>6</v>
      </c>
      <c r="U19" s="37">
        <f t="shared" si="1"/>
        <v>6</v>
      </c>
      <c r="V19" s="139">
        <f t="shared" ref="V19:V24" si="19">IF(((($V$7/2)^2-($V$6/2)^2)*PI()/$C19/1000)-0.1&gt;1.7,1.7,((($V$7/2)^2-($V$6/2)^2)*PI()/$C19/1000)-0.2)</f>
        <v>1.7</v>
      </c>
    </row>
    <row r="20" spans="1:22" x14ac:dyDescent="0.25">
      <c r="A20" s="2" t="s">
        <v>114</v>
      </c>
      <c r="B20" s="5" t="s">
        <v>77</v>
      </c>
      <c r="C20" s="88">
        <v>0.56000000000000005</v>
      </c>
      <c r="D20" s="209" t="s">
        <v>202</v>
      </c>
      <c r="E20" s="76">
        <f t="shared" si="2"/>
        <v>1.3137166941154068</v>
      </c>
      <c r="F20" s="77">
        <f t="shared" si="3"/>
        <v>1.3137166941154068</v>
      </c>
      <c r="G20" s="39">
        <f t="shared" si="4"/>
        <v>1.3756509492861766</v>
      </c>
      <c r="H20" s="77">
        <f t="shared" si="0"/>
        <v>1.3756509492861766</v>
      </c>
      <c r="I20" s="39">
        <f t="shared" si="5"/>
        <v>0.94345755994232394</v>
      </c>
      <c r="J20" s="137">
        <f t="shared" si="6"/>
        <v>1.5268961956089997</v>
      </c>
      <c r="K20" s="76">
        <f t="shared" si="7"/>
        <v>5.2360772880866229</v>
      </c>
      <c r="L20" s="138">
        <f t="shared" si="8"/>
        <v>6</v>
      </c>
      <c r="M20" s="39">
        <f t="shared" si="9"/>
        <v>6</v>
      </c>
      <c r="N20" s="138">
        <f t="shared" si="10"/>
        <v>1.8700851592404171</v>
      </c>
      <c r="O20" s="39">
        <f t="shared" si="11"/>
        <v>5.0607651980425503</v>
      </c>
      <c r="P20" s="137">
        <f t="shared" si="12"/>
        <v>5.2360772880866229</v>
      </c>
      <c r="Q20" s="37">
        <f t="shared" si="13"/>
        <v>6</v>
      </c>
      <c r="R20" s="38">
        <f t="shared" si="14"/>
        <v>5.2360772880866229</v>
      </c>
      <c r="S20" s="221">
        <f t="shared" si="15"/>
        <v>2.7045707078502059</v>
      </c>
      <c r="T20" s="46">
        <f t="shared" si="16"/>
        <v>4.7680661163438263</v>
      </c>
      <c r="U20" s="37">
        <f t="shared" si="1"/>
        <v>5.1327152636354993</v>
      </c>
      <c r="V20" s="139">
        <f t="shared" si="19"/>
        <v>1.2137166941154069</v>
      </c>
    </row>
    <row r="21" spans="1:22" x14ac:dyDescent="0.25">
      <c r="A21" s="2" t="s">
        <v>277</v>
      </c>
      <c r="B21" s="5" t="s">
        <v>79</v>
      </c>
      <c r="C21" s="88">
        <v>0.56000000000000005</v>
      </c>
      <c r="D21" s="235" t="s">
        <v>202</v>
      </c>
      <c r="E21" s="76" t="s">
        <v>190</v>
      </c>
      <c r="F21" s="77" t="s">
        <v>190</v>
      </c>
      <c r="G21" s="39" t="s">
        <v>190</v>
      </c>
      <c r="H21" s="77" t="s">
        <v>190</v>
      </c>
      <c r="I21" s="39" t="s">
        <v>190</v>
      </c>
      <c r="J21" s="137" t="s">
        <v>190</v>
      </c>
      <c r="K21" s="76">
        <f t="shared" si="7"/>
        <v>5.2360772880866229</v>
      </c>
      <c r="L21" s="138">
        <f t="shared" si="8"/>
        <v>6</v>
      </c>
      <c r="M21" s="39">
        <f t="shared" si="9"/>
        <v>6</v>
      </c>
      <c r="N21" s="138">
        <f t="shared" si="10"/>
        <v>1.8700851592404171</v>
      </c>
      <c r="O21" s="39">
        <f t="shared" si="11"/>
        <v>5.0607651980425503</v>
      </c>
      <c r="P21" s="137">
        <f t="shared" si="12"/>
        <v>5.2360772880866229</v>
      </c>
      <c r="Q21" s="37">
        <f t="shared" si="13"/>
        <v>6</v>
      </c>
      <c r="R21" s="38">
        <f t="shared" si="14"/>
        <v>5.2360772880866229</v>
      </c>
      <c r="S21" s="221">
        <f t="shared" si="15"/>
        <v>2.7045707078502059</v>
      </c>
      <c r="T21" s="46">
        <f t="shared" si="16"/>
        <v>4.7680661163438263</v>
      </c>
      <c r="U21" s="37">
        <f t="shared" si="1"/>
        <v>5.1327152636354993</v>
      </c>
      <c r="V21" s="139" t="s">
        <v>190</v>
      </c>
    </row>
    <row r="22" spans="1:22" x14ac:dyDescent="0.25">
      <c r="A22" s="2" t="s">
        <v>8</v>
      </c>
      <c r="B22" s="5" t="s">
        <v>75</v>
      </c>
      <c r="C22" s="88">
        <v>0.22</v>
      </c>
      <c r="D22" s="213" t="s">
        <v>238</v>
      </c>
      <c r="E22" s="76">
        <f t="shared" si="2"/>
        <v>3.4985515850210356</v>
      </c>
      <c r="F22" s="77">
        <f t="shared" si="3"/>
        <v>3.4985515850210356</v>
      </c>
      <c r="G22" s="39">
        <f t="shared" si="4"/>
        <v>3.6562024163648137</v>
      </c>
      <c r="H22" s="77">
        <f t="shared" si="0"/>
        <v>3.6562024163648137</v>
      </c>
      <c r="I22" s="39">
        <f t="shared" si="5"/>
        <v>2.5560737889440972</v>
      </c>
      <c r="J22" s="137">
        <f t="shared" si="6"/>
        <v>4.0411903160956371</v>
      </c>
      <c r="K22" s="76">
        <f t="shared" si="7"/>
        <v>6</v>
      </c>
      <c r="L22" s="138">
        <f t="shared" si="8"/>
        <v>6</v>
      </c>
      <c r="M22" s="39">
        <f t="shared" si="9"/>
        <v>6</v>
      </c>
      <c r="N22" s="138">
        <f t="shared" si="10"/>
        <v>5.0693076780665169</v>
      </c>
      <c r="O22" s="39">
        <f t="shared" si="11"/>
        <v>6</v>
      </c>
      <c r="P22" s="137">
        <f t="shared" si="12"/>
        <v>6</v>
      </c>
      <c r="Q22" s="37">
        <f t="shared" si="13"/>
        <v>6</v>
      </c>
      <c r="R22" s="38">
        <f t="shared" si="14"/>
        <v>6</v>
      </c>
      <c r="S22" s="221">
        <f t="shared" si="15"/>
        <v>6</v>
      </c>
      <c r="T22" s="46">
        <f t="shared" si="16"/>
        <v>6</v>
      </c>
      <c r="U22" s="37">
        <f t="shared" si="1"/>
        <v>6</v>
      </c>
      <c r="V22" s="139">
        <f t="shared" si="19"/>
        <v>1.7</v>
      </c>
    </row>
    <row r="23" spans="1:22" x14ac:dyDescent="0.25">
      <c r="A23" s="2" t="s">
        <v>9</v>
      </c>
      <c r="B23" s="5" t="s">
        <v>75</v>
      </c>
      <c r="C23" s="88">
        <v>0.22</v>
      </c>
      <c r="D23" s="213" t="s">
        <v>238</v>
      </c>
      <c r="E23" s="76">
        <f t="shared" si="2"/>
        <v>3.4985515850210356</v>
      </c>
      <c r="F23" s="77">
        <f t="shared" si="3"/>
        <v>3.4985515850210356</v>
      </c>
      <c r="G23" s="39">
        <f t="shared" si="4"/>
        <v>3.6562024163648137</v>
      </c>
      <c r="H23" s="77">
        <f t="shared" si="0"/>
        <v>3.6562024163648137</v>
      </c>
      <c r="I23" s="39">
        <f t="shared" si="5"/>
        <v>2.5560737889440972</v>
      </c>
      <c r="J23" s="137">
        <f t="shared" si="6"/>
        <v>4.0411903160956371</v>
      </c>
      <c r="K23" s="76">
        <f t="shared" si="7"/>
        <v>6</v>
      </c>
      <c r="L23" s="138">
        <f t="shared" si="8"/>
        <v>6</v>
      </c>
      <c r="M23" s="39">
        <f t="shared" si="9"/>
        <v>6</v>
      </c>
      <c r="N23" s="138">
        <f t="shared" si="10"/>
        <v>5.0693076780665169</v>
      </c>
      <c r="O23" s="39">
        <f t="shared" si="11"/>
        <v>6</v>
      </c>
      <c r="P23" s="137">
        <f t="shared" si="12"/>
        <v>6</v>
      </c>
      <c r="Q23" s="37">
        <f t="shared" si="13"/>
        <v>6</v>
      </c>
      <c r="R23" s="38">
        <f t="shared" si="14"/>
        <v>6</v>
      </c>
      <c r="S23" s="221">
        <f t="shared" si="15"/>
        <v>6</v>
      </c>
      <c r="T23" s="46">
        <f t="shared" si="16"/>
        <v>6</v>
      </c>
      <c r="U23" s="37">
        <f t="shared" si="1"/>
        <v>6</v>
      </c>
      <c r="V23" s="139">
        <f t="shared" si="19"/>
        <v>1.7</v>
      </c>
    </row>
    <row r="24" spans="1:22" x14ac:dyDescent="0.25">
      <c r="A24" s="2" t="s">
        <v>10</v>
      </c>
      <c r="B24" s="5" t="s">
        <v>75</v>
      </c>
      <c r="C24" s="88">
        <v>0.34</v>
      </c>
      <c r="D24" s="213" t="s">
        <v>238</v>
      </c>
      <c r="E24" s="76">
        <f t="shared" si="2"/>
        <v>2.2284745550136114</v>
      </c>
      <c r="F24" s="77">
        <f t="shared" si="3"/>
        <v>2.2284745550136114</v>
      </c>
      <c r="G24" s="39">
        <f t="shared" si="4"/>
        <v>2.3304839164713496</v>
      </c>
      <c r="H24" s="77">
        <f t="shared" si="0"/>
        <v>2.3304839164713496</v>
      </c>
      <c r="I24" s="39">
        <f t="shared" si="5"/>
        <v>1.6186359810814746</v>
      </c>
      <c r="J24" s="137">
        <f t="shared" si="6"/>
        <v>2.5795937339442347</v>
      </c>
      <c r="K24" s="76">
        <f t="shared" si="7"/>
        <v>6</v>
      </c>
      <c r="L24" s="138">
        <f t="shared" si="8"/>
        <v>6</v>
      </c>
      <c r="M24" s="39">
        <f t="shared" si="9"/>
        <v>6</v>
      </c>
      <c r="N24" s="138">
        <f t="shared" si="10"/>
        <v>3.2095520269842162</v>
      </c>
      <c r="O24" s="39">
        <f t="shared" si="11"/>
        <v>6</v>
      </c>
      <c r="P24" s="137">
        <f t="shared" si="12"/>
        <v>6</v>
      </c>
      <c r="Q24" s="37">
        <f t="shared" si="13"/>
        <v>6</v>
      </c>
      <c r="R24" s="38">
        <f t="shared" si="14"/>
        <v>6</v>
      </c>
      <c r="S24" s="221">
        <f t="shared" si="15"/>
        <v>4.5839988129297504</v>
      </c>
      <c r="T24" s="46">
        <f t="shared" si="16"/>
        <v>6</v>
      </c>
      <c r="U24" s="37">
        <f t="shared" si="1"/>
        <v>6</v>
      </c>
      <c r="V24" s="139">
        <f t="shared" si="19"/>
        <v>1.7</v>
      </c>
    </row>
    <row r="25" spans="1:22" x14ac:dyDescent="0.25">
      <c r="A25" s="89" t="s">
        <v>129</v>
      </c>
      <c r="B25" s="5" t="s">
        <v>74</v>
      </c>
      <c r="C25" s="90">
        <v>0.63</v>
      </c>
      <c r="D25" s="209" t="s">
        <v>203</v>
      </c>
      <c r="E25" s="76">
        <f t="shared" si="2"/>
        <v>1.1566370614359172</v>
      </c>
      <c r="F25" s="40">
        <f t="shared" si="3"/>
        <v>1.1566370614359172</v>
      </c>
      <c r="G25" s="39">
        <f t="shared" si="4"/>
        <v>1.2116897326988239</v>
      </c>
      <c r="H25" s="40">
        <f t="shared" si="0"/>
        <v>1.2116897326988239</v>
      </c>
      <c r="I25" s="39">
        <f t="shared" si="5"/>
        <v>0.82751783105984367</v>
      </c>
      <c r="J25" s="41">
        <f t="shared" si="6"/>
        <v>1.3461299516524443</v>
      </c>
      <c r="K25" s="76">
        <f t="shared" si="7"/>
        <v>4.6320687005214438</v>
      </c>
      <c r="L25" s="40">
        <f t="shared" si="8"/>
        <v>6</v>
      </c>
      <c r="M25" s="39">
        <f t="shared" si="9"/>
        <v>6</v>
      </c>
      <c r="N25" s="40">
        <f t="shared" si="10"/>
        <v>1.6400756971025934</v>
      </c>
      <c r="O25" s="39">
        <f t="shared" si="11"/>
        <v>4.4762357315933787</v>
      </c>
      <c r="P25" s="41">
        <f t="shared" si="12"/>
        <v>4.6320687005214438</v>
      </c>
      <c r="Q25" s="37">
        <f t="shared" si="13"/>
        <v>6</v>
      </c>
      <c r="R25" s="38">
        <f t="shared" si="14"/>
        <v>4.6320687005214438</v>
      </c>
      <c r="S25" s="221">
        <f t="shared" si="15"/>
        <v>2.381840629200183</v>
      </c>
      <c r="T25" s="38">
        <f t="shared" si="16"/>
        <v>4.2271698811945129</v>
      </c>
      <c r="U25" s="37">
        <f t="shared" si="1"/>
        <v>4.5513024565648879</v>
      </c>
      <c r="V25" s="140" t="s">
        <v>190</v>
      </c>
    </row>
    <row r="26" spans="1:22" x14ac:dyDescent="0.25">
      <c r="A26" s="2" t="s">
        <v>11</v>
      </c>
      <c r="B26" s="5" t="s">
        <v>75</v>
      </c>
      <c r="C26" s="88">
        <v>0.35</v>
      </c>
      <c r="D26" s="213" t="s">
        <v>238</v>
      </c>
      <c r="E26" s="76">
        <f t="shared" si="2"/>
        <v>2.161946710584651</v>
      </c>
      <c r="F26" s="77">
        <f t="shared" si="3"/>
        <v>2.161946710584651</v>
      </c>
      <c r="G26" s="39">
        <f t="shared" si="4"/>
        <v>2.261041518857883</v>
      </c>
      <c r="H26" s="77">
        <f t="shared" si="0"/>
        <v>2.261041518857883</v>
      </c>
      <c r="I26" s="39">
        <f t="shared" si="5"/>
        <v>1.5695320959077184</v>
      </c>
      <c r="J26" s="137">
        <f t="shared" si="6"/>
        <v>2.5030339129743999</v>
      </c>
      <c r="K26" s="76">
        <f t="shared" si="7"/>
        <v>6</v>
      </c>
      <c r="L26" s="138">
        <f t="shared" si="8"/>
        <v>6</v>
      </c>
      <c r="M26" s="39">
        <f t="shared" si="9"/>
        <v>6</v>
      </c>
      <c r="N26" s="138">
        <f t="shared" si="10"/>
        <v>3.1121362547846676</v>
      </c>
      <c r="O26" s="39">
        <f t="shared" si="11"/>
        <v>6</v>
      </c>
      <c r="P26" s="137">
        <f t="shared" si="12"/>
        <v>6</v>
      </c>
      <c r="Q26" s="37">
        <f t="shared" si="13"/>
        <v>6</v>
      </c>
      <c r="R26" s="38">
        <f t="shared" si="14"/>
        <v>6</v>
      </c>
      <c r="S26" s="221">
        <f t="shared" si="15"/>
        <v>4.4473131325603301</v>
      </c>
      <c r="T26" s="46">
        <f t="shared" si="16"/>
        <v>6</v>
      </c>
      <c r="U26" s="37">
        <f t="shared" si="1"/>
        <v>6</v>
      </c>
      <c r="V26" s="139">
        <f t="shared" ref="V26:V79" si="20">IF(((($V$7/2)^2-($V$6/2)^2)*PI()/$C26/1000)-0.1&gt;1.7,1.7,((($V$7/2)^2-($V$6/2)^2)*PI()/$C26/1000)-0.2)</f>
        <v>1.7</v>
      </c>
    </row>
    <row r="27" spans="1:22" x14ac:dyDescent="0.25">
      <c r="A27" s="2" t="s">
        <v>12</v>
      </c>
      <c r="B27" s="5" t="s">
        <v>75</v>
      </c>
      <c r="C27" s="88">
        <v>0.39</v>
      </c>
      <c r="D27" s="209" t="s">
        <v>203</v>
      </c>
      <c r="E27" s="76">
        <f t="shared" si="2"/>
        <v>1.9299521761657124</v>
      </c>
      <c r="F27" s="77">
        <f t="shared" si="3"/>
        <v>1.9299521761657124</v>
      </c>
      <c r="G27" s="39">
        <f t="shared" si="4"/>
        <v>2.0188834143596384</v>
      </c>
      <c r="H27" s="77">
        <f t="shared" si="0"/>
        <v>2.0188834143596384</v>
      </c>
      <c r="I27" s="39">
        <f t="shared" si="5"/>
        <v>1.398298034788978</v>
      </c>
      <c r="J27" s="137">
        <f t="shared" si="6"/>
        <v>2.236056075746256</v>
      </c>
      <c r="K27" s="76">
        <f t="shared" si="7"/>
        <v>6</v>
      </c>
      <c r="L27" s="138">
        <f t="shared" si="8"/>
        <v>6</v>
      </c>
      <c r="M27" s="39">
        <f t="shared" si="9"/>
        <v>6</v>
      </c>
      <c r="N27" s="138">
        <f t="shared" si="10"/>
        <v>2.7724299722426502</v>
      </c>
      <c r="O27" s="39">
        <f t="shared" si="11"/>
        <v>6</v>
      </c>
      <c r="P27" s="137">
        <f t="shared" si="12"/>
        <v>6</v>
      </c>
      <c r="Q27" s="37">
        <f t="shared" si="13"/>
        <v>6</v>
      </c>
      <c r="R27" s="38">
        <f t="shared" si="14"/>
        <v>6</v>
      </c>
      <c r="S27" s="221">
        <f t="shared" si="15"/>
        <v>3.9706656317849109</v>
      </c>
      <c r="T27" s="46">
        <f t="shared" si="16"/>
        <v>6</v>
      </c>
      <c r="U27" s="37">
        <f t="shared" si="1"/>
        <v>6</v>
      </c>
      <c r="V27" s="139">
        <f t="shared" si="20"/>
        <v>1.7</v>
      </c>
    </row>
    <row r="28" spans="1:22" x14ac:dyDescent="0.25">
      <c r="A28" s="2" t="s">
        <v>13</v>
      </c>
      <c r="B28" s="5" t="s">
        <v>76</v>
      </c>
      <c r="C28" s="88">
        <v>0.42</v>
      </c>
      <c r="D28" s="209" t="s">
        <v>203</v>
      </c>
      <c r="E28" s="76">
        <f t="shared" si="2"/>
        <v>1.784955592153876</v>
      </c>
      <c r="F28" s="77">
        <f t="shared" si="3"/>
        <v>1.784955592153876</v>
      </c>
      <c r="G28" s="39">
        <f t="shared" si="4"/>
        <v>1.8675345990482359</v>
      </c>
      <c r="H28" s="77">
        <f t="shared" si="0"/>
        <v>1.8675345990482359</v>
      </c>
      <c r="I28" s="39">
        <f t="shared" si="5"/>
        <v>1.2912767465897654</v>
      </c>
      <c r="J28" s="137">
        <f t="shared" si="6"/>
        <v>2.0691949274786667</v>
      </c>
      <c r="K28" s="76">
        <f t="shared" si="7"/>
        <v>6</v>
      </c>
      <c r="L28" s="138">
        <f t="shared" si="8"/>
        <v>6</v>
      </c>
      <c r="M28" s="39">
        <f t="shared" si="9"/>
        <v>6</v>
      </c>
      <c r="N28" s="138">
        <f t="shared" si="10"/>
        <v>2.5601135456538899</v>
      </c>
      <c r="O28" s="39">
        <f t="shared" si="11"/>
        <v>6</v>
      </c>
      <c r="P28" s="137">
        <f t="shared" si="12"/>
        <v>6</v>
      </c>
      <c r="Q28" s="37">
        <f t="shared" si="13"/>
        <v>6</v>
      </c>
      <c r="R28" s="38">
        <f t="shared" si="14"/>
        <v>6</v>
      </c>
      <c r="S28" s="221">
        <f t="shared" si="15"/>
        <v>3.6727609438002751</v>
      </c>
      <c r="T28" s="46">
        <f t="shared" si="16"/>
        <v>6</v>
      </c>
      <c r="U28" s="37">
        <f t="shared" si="1"/>
        <v>6</v>
      </c>
      <c r="V28" s="139">
        <f t="shared" si="20"/>
        <v>1.7</v>
      </c>
    </row>
    <row r="29" spans="1:22" x14ac:dyDescent="0.25">
      <c r="A29" s="2" t="s">
        <v>276</v>
      </c>
      <c r="B29" s="5" t="s">
        <v>76</v>
      </c>
      <c r="C29" s="88">
        <v>0.5</v>
      </c>
      <c r="D29" s="235" t="s">
        <v>202</v>
      </c>
      <c r="E29" s="76">
        <f t="shared" si="2"/>
        <v>1.4833626974092557</v>
      </c>
      <c r="F29" s="77">
        <f t="shared" si="3"/>
        <v>1.4833626974092557</v>
      </c>
      <c r="G29" s="39">
        <f t="shared" si="4"/>
        <v>1.552729063200518</v>
      </c>
      <c r="H29" s="77">
        <f t="shared" si="0"/>
        <v>1.552729063200518</v>
      </c>
      <c r="I29" s="39">
        <f t="shared" si="5"/>
        <v>1.0686724671354029</v>
      </c>
      <c r="J29" s="137">
        <f t="shared" si="6"/>
        <v>1.7221237390820798</v>
      </c>
      <c r="K29" s="76">
        <f t="shared" si="7"/>
        <v>5.8884065626570186</v>
      </c>
      <c r="L29" s="138">
        <f t="shared" si="8"/>
        <v>6</v>
      </c>
      <c r="M29" s="39">
        <f t="shared" si="9"/>
        <v>6</v>
      </c>
      <c r="N29" s="138">
        <f t="shared" si="10"/>
        <v>2.1184953783492673</v>
      </c>
      <c r="O29" s="39">
        <f t="shared" si="11"/>
        <v>5.6920570218076572</v>
      </c>
      <c r="P29" s="137">
        <f t="shared" si="12"/>
        <v>5.8884065626570186</v>
      </c>
      <c r="Q29" s="37">
        <f t="shared" si="13"/>
        <v>6</v>
      </c>
      <c r="R29" s="38">
        <f t="shared" si="14"/>
        <v>5.8884065626570186</v>
      </c>
      <c r="S29" s="221">
        <f t="shared" si="15"/>
        <v>3.0531191927922308</v>
      </c>
      <c r="T29" s="46">
        <f t="shared" si="16"/>
        <v>5.3522340503050865</v>
      </c>
      <c r="U29" s="37">
        <f t="shared" si="1"/>
        <v>5.760641095271759</v>
      </c>
      <c r="V29" s="139">
        <f t="shared" si="20"/>
        <v>1.3833626974092559</v>
      </c>
    </row>
    <row r="30" spans="1:22" x14ac:dyDescent="0.25">
      <c r="A30" s="2" t="s">
        <v>14</v>
      </c>
      <c r="B30" s="6" t="s">
        <v>76</v>
      </c>
      <c r="C30" s="88">
        <v>0.42</v>
      </c>
      <c r="D30" s="209" t="s">
        <v>202</v>
      </c>
      <c r="E30" s="76">
        <f t="shared" si="2"/>
        <v>1.784955592153876</v>
      </c>
      <c r="F30" s="77">
        <f t="shared" si="3"/>
        <v>1.784955592153876</v>
      </c>
      <c r="G30" s="39">
        <f t="shared" si="4"/>
        <v>1.8675345990482359</v>
      </c>
      <c r="H30" s="77">
        <f t="shared" si="0"/>
        <v>1.8675345990482359</v>
      </c>
      <c r="I30" s="39">
        <f t="shared" si="5"/>
        <v>1.2912767465897654</v>
      </c>
      <c r="J30" s="137">
        <f t="shared" si="6"/>
        <v>2.0691949274786667</v>
      </c>
      <c r="K30" s="76">
        <f t="shared" si="7"/>
        <v>6</v>
      </c>
      <c r="L30" s="138">
        <f t="shared" si="8"/>
        <v>6</v>
      </c>
      <c r="M30" s="39">
        <f t="shared" si="9"/>
        <v>6</v>
      </c>
      <c r="N30" s="138">
        <f t="shared" si="10"/>
        <v>2.5601135456538899</v>
      </c>
      <c r="O30" s="39">
        <f t="shared" si="11"/>
        <v>6</v>
      </c>
      <c r="P30" s="137">
        <f t="shared" si="12"/>
        <v>6</v>
      </c>
      <c r="Q30" s="37">
        <f t="shared" si="13"/>
        <v>6</v>
      </c>
      <c r="R30" s="38">
        <f t="shared" si="14"/>
        <v>6</v>
      </c>
      <c r="S30" s="221">
        <f t="shared" si="15"/>
        <v>3.6727609438002751</v>
      </c>
      <c r="T30" s="46">
        <f t="shared" si="16"/>
        <v>6</v>
      </c>
      <c r="U30" s="37">
        <f t="shared" si="1"/>
        <v>6</v>
      </c>
      <c r="V30" s="139">
        <f t="shared" si="20"/>
        <v>1.7</v>
      </c>
    </row>
    <row r="31" spans="1:22" x14ac:dyDescent="0.25">
      <c r="A31" s="2" t="s">
        <v>104</v>
      </c>
      <c r="B31" s="6" t="s">
        <v>75</v>
      </c>
      <c r="C31" s="88">
        <v>0.34</v>
      </c>
      <c r="D31" s="209" t="s">
        <v>203</v>
      </c>
      <c r="E31" s="76">
        <f t="shared" si="2"/>
        <v>2.2284745550136114</v>
      </c>
      <c r="F31" s="77">
        <f t="shared" si="3"/>
        <v>2.2284745550136114</v>
      </c>
      <c r="G31" s="39">
        <f t="shared" si="4"/>
        <v>2.3304839164713496</v>
      </c>
      <c r="H31" s="77">
        <f t="shared" si="0"/>
        <v>2.3304839164713496</v>
      </c>
      <c r="I31" s="39">
        <f t="shared" si="5"/>
        <v>1.6186359810814746</v>
      </c>
      <c r="J31" s="137">
        <f t="shared" si="6"/>
        <v>2.5795937339442347</v>
      </c>
      <c r="K31" s="76">
        <f t="shared" si="7"/>
        <v>6</v>
      </c>
      <c r="L31" s="138">
        <f t="shared" si="8"/>
        <v>6</v>
      </c>
      <c r="M31" s="39">
        <f t="shared" si="9"/>
        <v>6</v>
      </c>
      <c r="N31" s="138">
        <f t="shared" si="10"/>
        <v>3.2095520269842162</v>
      </c>
      <c r="O31" s="39">
        <f t="shared" si="11"/>
        <v>6</v>
      </c>
      <c r="P31" s="137">
        <f t="shared" si="12"/>
        <v>6</v>
      </c>
      <c r="Q31" s="37">
        <f t="shared" si="13"/>
        <v>6</v>
      </c>
      <c r="R31" s="38">
        <f t="shared" si="14"/>
        <v>6</v>
      </c>
      <c r="S31" s="221">
        <f t="shared" si="15"/>
        <v>4.5839988129297504</v>
      </c>
      <c r="T31" s="46">
        <f t="shared" si="16"/>
        <v>6</v>
      </c>
      <c r="U31" s="37">
        <f t="shared" si="1"/>
        <v>6</v>
      </c>
      <c r="V31" s="139">
        <f t="shared" si="20"/>
        <v>1.7</v>
      </c>
    </row>
    <row r="32" spans="1:22" x14ac:dyDescent="0.25">
      <c r="A32" s="2" t="s">
        <v>256</v>
      </c>
      <c r="B32" s="6" t="s">
        <v>79</v>
      </c>
      <c r="C32" s="88">
        <v>0.57999999999999996</v>
      </c>
      <c r="D32" s="213" t="s">
        <v>238</v>
      </c>
      <c r="E32" s="76" t="s">
        <v>190</v>
      </c>
      <c r="F32" s="77" t="s">
        <v>190</v>
      </c>
      <c r="G32" s="39" t="s">
        <v>190</v>
      </c>
      <c r="H32" s="77" t="s">
        <v>190</v>
      </c>
      <c r="I32" s="39" t="s">
        <v>190</v>
      </c>
      <c r="J32" s="137" t="s">
        <v>190</v>
      </c>
      <c r="K32" s="76">
        <f t="shared" si="7"/>
        <v>5.0486263471181196</v>
      </c>
      <c r="L32" s="138">
        <f t="shared" si="8"/>
        <v>6</v>
      </c>
      <c r="M32" s="39">
        <f t="shared" si="9"/>
        <v>6</v>
      </c>
      <c r="N32" s="138">
        <f t="shared" si="10"/>
        <v>1.7987029123700584</v>
      </c>
      <c r="O32" s="39">
        <f t="shared" si="11"/>
        <v>4.8793595015583255</v>
      </c>
      <c r="P32" s="137">
        <f t="shared" si="12"/>
        <v>5.0486263471181196</v>
      </c>
      <c r="Q32" s="37">
        <f t="shared" si="13"/>
        <v>6</v>
      </c>
      <c r="R32" s="38">
        <f t="shared" si="14"/>
        <v>5.0486263471181196</v>
      </c>
      <c r="S32" s="221">
        <f t="shared" si="15"/>
        <v>2.6044130972346817</v>
      </c>
      <c r="T32" s="46">
        <f t="shared" si="16"/>
        <v>4.6002017675043856</v>
      </c>
      <c r="U32" s="37">
        <f t="shared" si="1"/>
        <v>4.9522768062687588</v>
      </c>
      <c r="V32" s="139">
        <f t="shared" si="20"/>
        <v>1.1649678425941861</v>
      </c>
    </row>
    <row r="33" spans="1:22" x14ac:dyDescent="0.25">
      <c r="A33" s="2" t="s">
        <v>15</v>
      </c>
      <c r="B33" s="5" t="s">
        <v>74</v>
      </c>
      <c r="C33" s="88">
        <v>0.36</v>
      </c>
      <c r="D33" s="209" t="s">
        <v>203</v>
      </c>
      <c r="E33" s="76">
        <f t="shared" si="2"/>
        <v>2.0991148575128555</v>
      </c>
      <c r="F33" s="77">
        <f t="shared" si="3"/>
        <v>2.0991148575128555</v>
      </c>
      <c r="G33" s="39">
        <f t="shared" si="4"/>
        <v>2.1954570322229419</v>
      </c>
      <c r="H33" s="77">
        <f t="shared" si="0"/>
        <v>2.1954570322229419</v>
      </c>
      <c r="I33" s="39">
        <f t="shared" si="5"/>
        <v>1.5231562043547264</v>
      </c>
      <c r="J33" s="137">
        <f t="shared" si="6"/>
        <v>2.4307274153917779</v>
      </c>
      <c r="K33" s="76">
        <f t="shared" si="7"/>
        <v>6</v>
      </c>
      <c r="L33" s="138">
        <f t="shared" si="8"/>
        <v>6</v>
      </c>
      <c r="M33" s="39">
        <f t="shared" si="9"/>
        <v>6</v>
      </c>
      <c r="N33" s="138">
        <f t="shared" si="10"/>
        <v>3.0201324699295382</v>
      </c>
      <c r="O33" s="39">
        <f t="shared" si="11"/>
        <v>6</v>
      </c>
      <c r="P33" s="137">
        <f t="shared" si="12"/>
        <v>6</v>
      </c>
      <c r="Q33" s="37">
        <f t="shared" si="13"/>
        <v>6</v>
      </c>
      <c r="R33" s="38">
        <f t="shared" si="14"/>
        <v>6</v>
      </c>
      <c r="S33" s="221">
        <f t="shared" si="15"/>
        <v>4.3182211011003204</v>
      </c>
      <c r="T33" s="46">
        <f t="shared" si="16"/>
        <v>6</v>
      </c>
      <c r="U33" s="37">
        <f t="shared" si="1"/>
        <v>6</v>
      </c>
      <c r="V33" s="139">
        <f t="shared" si="20"/>
        <v>1.7</v>
      </c>
    </row>
    <row r="34" spans="1:22" x14ac:dyDescent="0.25">
      <c r="A34" s="89" t="s">
        <v>16</v>
      </c>
      <c r="B34" s="5" t="s">
        <v>75</v>
      </c>
      <c r="C34" s="90">
        <v>0.36</v>
      </c>
      <c r="D34" s="209" t="s">
        <v>203</v>
      </c>
      <c r="E34" s="76">
        <f t="shared" si="2"/>
        <v>2.0991148575128555</v>
      </c>
      <c r="F34" s="40">
        <f t="shared" si="3"/>
        <v>2.0991148575128555</v>
      </c>
      <c r="G34" s="39">
        <f t="shared" si="4"/>
        <v>2.1954570322229419</v>
      </c>
      <c r="H34" s="40">
        <f t="shared" si="0"/>
        <v>2.1954570322229419</v>
      </c>
      <c r="I34" s="39">
        <f t="shared" si="5"/>
        <v>1.5231562043547264</v>
      </c>
      <c r="J34" s="41">
        <f t="shared" si="6"/>
        <v>2.4307274153917779</v>
      </c>
      <c r="K34" s="76">
        <f t="shared" si="7"/>
        <v>6</v>
      </c>
      <c r="L34" s="40">
        <f t="shared" si="8"/>
        <v>6</v>
      </c>
      <c r="M34" s="39">
        <f t="shared" si="9"/>
        <v>6</v>
      </c>
      <c r="N34" s="40">
        <f t="shared" si="10"/>
        <v>3.0201324699295382</v>
      </c>
      <c r="O34" s="39">
        <f t="shared" si="11"/>
        <v>6</v>
      </c>
      <c r="P34" s="41">
        <f t="shared" si="12"/>
        <v>6</v>
      </c>
      <c r="Q34" s="37">
        <f t="shared" si="13"/>
        <v>6</v>
      </c>
      <c r="R34" s="38">
        <f t="shared" si="14"/>
        <v>6</v>
      </c>
      <c r="S34" s="221">
        <f t="shared" si="15"/>
        <v>4.3182211011003204</v>
      </c>
      <c r="T34" s="38">
        <f t="shared" si="16"/>
        <v>6</v>
      </c>
      <c r="U34" s="37">
        <f t="shared" si="1"/>
        <v>6</v>
      </c>
      <c r="V34" s="140">
        <f t="shared" si="20"/>
        <v>1.7</v>
      </c>
    </row>
    <row r="35" spans="1:22" x14ac:dyDescent="0.25">
      <c r="A35" s="2" t="s">
        <v>17</v>
      </c>
      <c r="B35" s="5" t="s">
        <v>75</v>
      </c>
      <c r="C35" s="88">
        <v>0.35</v>
      </c>
      <c r="D35" s="213" t="s">
        <v>238</v>
      </c>
      <c r="E35" s="76">
        <f t="shared" si="2"/>
        <v>2.161946710584651</v>
      </c>
      <c r="F35" s="77">
        <f t="shared" si="3"/>
        <v>2.161946710584651</v>
      </c>
      <c r="G35" s="39">
        <f t="shared" si="4"/>
        <v>2.261041518857883</v>
      </c>
      <c r="H35" s="77">
        <f t="shared" si="0"/>
        <v>2.261041518857883</v>
      </c>
      <c r="I35" s="39">
        <f t="shared" si="5"/>
        <v>1.5695320959077184</v>
      </c>
      <c r="J35" s="137">
        <f t="shared" si="6"/>
        <v>2.5030339129743999</v>
      </c>
      <c r="K35" s="76">
        <f t="shared" si="7"/>
        <v>6</v>
      </c>
      <c r="L35" s="138">
        <f t="shared" si="8"/>
        <v>6</v>
      </c>
      <c r="M35" s="39">
        <f t="shared" si="9"/>
        <v>6</v>
      </c>
      <c r="N35" s="138">
        <f t="shared" si="10"/>
        <v>3.1121362547846676</v>
      </c>
      <c r="O35" s="39">
        <f t="shared" si="11"/>
        <v>6</v>
      </c>
      <c r="P35" s="137">
        <f t="shared" si="12"/>
        <v>6</v>
      </c>
      <c r="Q35" s="37">
        <f t="shared" si="13"/>
        <v>6</v>
      </c>
      <c r="R35" s="38">
        <f t="shared" si="14"/>
        <v>6</v>
      </c>
      <c r="S35" s="221">
        <f t="shared" si="15"/>
        <v>4.4473131325603301</v>
      </c>
      <c r="T35" s="46">
        <f t="shared" si="16"/>
        <v>6</v>
      </c>
      <c r="U35" s="37">
        <f t="shared" si="1"/>
        <v>6</v>
      </c>
      <c r="V35" s="139">
        <f t="shared" si="20"/>
        <v>1.7</v>
      </c>
    </row>
    <row r="36" spans="1:22" x14ac:dyDescent="0.25">
      <c r="A36" s="89" t="s">
        <v>131</v>
      </c>
      <c r="B36" s="5" t="s">
        <v>74</v>
      </c>
      <c r="C36" s="90">
        <v>0.27</v>
      </c>
      <c r="D36" s="209" t="s">
        <v>203</v>
      </c>
      <c r="E36" s="76">
        <f t="shared" si="2"/>
        <v>2.8321531433504732</v>
      </c>
      <c r="F36" s="40">
        <f t="shared" si="3"/>
        <v>2.8321531433504732</v>
      </c>
      <c r="G36" s="39">
        <f t="shared" si="4"/>
        <v>2.9606093762972554</v>
      </c>
      <c r="H36" s="40">
        <f t="shared" si="0"/>
        <v>2.9606093762972554</v>
      </c>
      <c r="I36" s="39">
        <f t="shared" si="5"/>
        <v>2.0642082724729685</v>
      </c>
      <c r="J36" s="41">
        <f t="shared" si="6"/>
        <v>3.2743032205223699</v>
      </c>
      <c r="K36" s="76">
        <f t="shared" si="7"/>
        <v>6</v>
      </c>
      <c r="L36" s="40">
        <f t="shared" si="8"/>
        <v>6</v>
      </c>
      <c r="M36" s="39">
        <f t="shared" si="9"/>
        <v>6</v>
      </c>
      <c r="N36" s="40">
        <f t="shared" si="10"/>
        <v>4.0935099599060498</v>
      </c>
      <c r="O36" s="39">
        <f t="shared" si="11"/>
        <v>6</v>
      </c>
      <c r="P36" s="41">
        <f t="shared" si="12"/>
        <v>6</v>
      </c>
      <c r="Q36" s="37">
        <f t="shared" si="13"/>
        <v>6</v>
      </c>
      <c r="R36" s="38">
        <f t="shared" si="14"/>
        <v>6</v>
      </c>
      <c r="S36" s="221">
        <f t="shared" si="15"/>
        <v>5.8242948014670937</v>
      </c>
      <c r="T36" s="38">
        <f t="shared" si="16"/>
        <v>6</v>
      </c>
      <c r="U36" s="37">
        <f t="shared" si="1"/>
        <v>6</v>
      </c>
      <c r="V36" s="140">
        <f t="shared" si="20"/>
        <v>1.7</v>
      </c>
    </row>
    <row r="37" spans="1:22" x14ac:dyDescent="0.25">
      <c r="A37" s="2" t="s">
        <v>115</v>
      </c>
      <c r="B37" s="5" t="s">
        <v>77</v>
      </c>
      <c r="C37" s="88">
        <v>0.42</v>
      </c>
      <c r="D37" s="209" t="s">
        <v>202</v>
      </c>
      <c r="E37" s="76">
        <f t="shared" si="2"/>
        <v>1.784955592153876</v>
      </c>
      <c r="F37" s="77">
        <f t="shared" si="3"/>
        <v>1.784955592153876</v>
      </c>
      <c r="G37" s="39">
        <f t="shared" si="4"/>
        <v>1.8675345990482359</v>
      </c>
      <c r="H37" s="77">
        <f t="shared" si="0"/>
        <v>1.8675345990482359</v>
      </c>
      <c r="I37" s="39">
        <f t="shared" si="5"/>
        <v>1.2912767465897654</v>
      </c>
      <c r="J37" s="137">
        <f t="shared" si="6"/>
        <v>2.0691949274786667</v>
      </c>
      <c r="K37" s="76">
        <f t="shared" si="7"/>
        <v>6</v>
      </c>
      <c r="L37" s="138">
        <f t="shared" si="8"/>
        <v>6</v>
      </c>
      <c r="M37" s="39">
        <f t="shared" si="9"/>
        <v>6</v>
      </c>
      <c r="N37" s="138">
        <f t="shared" si="10"/>
        <v>2.5601135456538899</v>
      </c>
      <c r="O37" s="39">
        <f t="shared" si="11"/>
        <v>6</v>
      </c>
      <c r="P37" s="137">
        <f t="shared" si="12"/>
        <v>6</v>
      </c>
      <c r="Q37" s="37">
        <f t="shared" si="13"/>
        <v>6</v>
      </c>
      <c r="R37" s="38">
        <f t="shared" si="14"/>
        <v>6</v>
      </c>
      <c r="S37" s="221">
        <f t="shared" si="15"/>
        <v>3.6727609438002751</v>
      </c>
      <c r="T37" s="46">
        <f t="shared" si="16"/>
        <v>6</v>
      </c>
      <c r="U37" s="37">
        <f t="shared" si="1"/>
        <v>6</v>
      </c>
      <c r="V37" s="139">
        <f t="shared" si="20"/>
        <v>1.7</v>
      </c>
    </row>
    <row r="38" spans="1:22" x14ac:dyDescent="0.25">
      <c r="A38" s="2" t="s">
        <v>18</v>
      </c>
      <c r="B38" s="5" t="s">
        <v>75</v>
      </c>
      <c r="C38" s="88">
        <v>0.4</v>
      </c>
      <c r="D38" s="209" t="s">
        <v>203</v>
      </c>
      <c r="E38" s="76">
        <f t="shared" si="2"/>
        <v>1.8792033717615697</v>
      </c>
      <c r="F38" s="77">
        <f t="shared" si="3"/>
        <v>1.8792033717615697</v>
      </c>
      <c r="G38" s="39">
        <f t="shared" si="4"/>
        <v>1.9659113290006474</v>
      </c>
      <c r="H38" s="77">
        <f t="shared" si="0"/>
        <v>1.9659113290006474</v>
      </c>
      <c r="I38" s="39">
        <f t="shared" si="5"/>
        <v>1.3608405839192534</v>
      </c>
      <c r="J38" s="137">
        <f t="shared" si="6"/>
        <v>2.1776546738525999</v>
      </c>
      <c r="K38" s="76">
        <f t="shared" si="7"/>
        <v>6</v>
      </c>
      <c r="L38" s="138">
        <f t="shared" si="8"/>
        <v>6</v>
      </c>
      <c r="M38" s="39">
        <f t="shared" si="9"/>
        <v>6</v>
      </c>
      <c r="N38" s="138">
        <f t="shared" si="10"/>
        <v>2.698119222936584</v>
      </c>
      <c r="O38" s="39">
        <f t="shared" si="11"/>
        <v>6</v>
      </c>
      <c r="P38" s="137">
        <f t="shared" si="12"/>
        <v>6</v>
      </c>
      <c r="Q38" s="37">
        <f t="shared" si="13"/>
        <v>6</v>
      </c>
      <c r="R38" s="38">
        <f t="shared" si="14"/>
        <v>6</v>
      </c>
      <c r="S38" s="221">
        <f t="shared" si="15"/>
        <v>3.8663989909902883</v>
      </c>
      <c r="T38" s="46">
        <f t="shared" si="16"/>
        <v>6</v>
      </c>
      <c r="U38" s="37">
        <f t="shared" si="1"/>
        <v>6</v>
      </c>
      <c r="V38" s="139">
        <f t="shared" si="20"/>
        <v>1.7</v>
      </c>
    </row>
    <row r="39" spans="1:22" x14ac:dyDescent="0.25">
      <c r="A39" s="2" t="s">
        <v>19</v>
      </c>
      <c r="B39" s="5" t="s">
        <v>74</v>
      </c>
      <c r="C39" s="88">
        <v>0.39</v>
      </c>
      <c r="D39" s="209" t="s">
        <v>203</v>
      </c>
      <c r="E39" s="76">
        <f t="shared" si="2"/>
        <v>1.9299521761657124</v>
      </c>
      <c r="F39" s="77">
        <f t="shared" si="3"/>
        <v>1.9299521761657124</v>
      </c>
      <c r="G39" s="39">
        <f t="shared" si="4"/>
        <v>2.0188834143596384</v>
      </c>
      <c r="H39" s="77">
        <f t="shared" si="0"/>
        <v>2.0188834143596384</v>
      </c>
      <c r="I39" s="39">
        <f t="shared" si="5"/>
        <v>1.398298034788978</v>
      </c>
      <c r="J39" s="137">
        <f t="shared" si="6"/>
        <v>2.236056075746256</v>
      </c>
      <c r="K39" s="76">
        <f t="shared" si="7"/>
        <v>6</v>
      </c>
      <c r="L39" s="138">
        <f t="shared" si="8"/>
        <v>6</v>
      </c>
      <c r="M39" s="39">
        <f t="shared" si="9"/>
        <v>6</v>
      </c>
      <c r="N39" s="138">
        <f t="shared" si="10"/>
        <v>2.7724299722426502</v>
      </c>
      <c r="O39" s="39">
        <f t="shared" si="11"/>
        <v>6</v>
      </c>
      <c r="P39" s="137">
        <f t="shared" si="12"/>
        <v>6</v>
      </c>
      <c r="Q39" s="37">
        <f t="shared" si="13"/>
        <v>6</v>
      </c>
      <c r="R39" s="38">
        <f t="shared" si="14"/>
        <v>6</v>
      </c>
      <c r="S39" s="221">
        <f t="shared" si="15"/>
        <v>3.9706656317849109</v>
      </c>
      <c r="T39" s="46">
        <f t="shared" si="16"/>
        <v>6</v>
      </c>
      <c r="U39" s="37">
        <f t="shared" si="1"/>
        <v>6</v>
      </c>
      <c r="V39" s="139">
        <f t="shared" si="20"/>
        <v>1.7</v>
      </c>
    </row>
    <row r="40" spans="1:22" x14ac:dyDescent="0.25">
      <c r="A40" s="2" t="s">
        <v>20</v>
      </c>
      <c r="B40" s="7" t="s">
        <v>78</v>
      </c>
      <c r="C40" s="88">
        <v>0.45</v>
      </c>
      <c r="D40" s="209" t="s">
        <v>203</v>
      </c>
      <c r="E40" s="76">
        <f t="shared" si="2"/>
        <v>1.6592918860102841</v>
      </c>
      <c r="F40" s="77">
        <f t="shared" si="3"/>
        <v>1.6592918860102841</v>
      </c>
      <c r="G40" s="39">
        <f t="shared" si="4"/>
        <v>1.7363656257783533</v>
      </c>
      <c r="H40" s="77">
        <f t="shared" si="0"/>
        <v>1.7363656257783533</v>
      </c>
      <c r="I40" s="39">
        <f t="shared" si="5"/>
        <v>1.1985249634837809</v>
      </c>
      <c r="J40" s="137">
        <f t="shared" si="6"/>
        <v>1.9245819323134219</v>
      </c>
      <c r="K40" s="76">
        <f t="shared" si="7"/>
        <v>6</v>
      </c>
      <c r="L40" s="138">
        <f t="shared" si="8"/>
        <v>6</v>
      </c>
      <c r="M40" s="39">
        <f t="shared" si="9"/>
        <v>6</v>
      </c>
      <c r="N40" s="138">
        <f t="shared" si="10"/>
        <v>2.3761059759436303</v>
      </c>
      <c r="O40" s="39">
        <f t="shared" si="11"/>
        <v>6</v>
      </c>
      <c r="P40" s="137">
        <f t="shared" si="12"/>
        <v>6</v>
      </c>
      <c r="Q40" s="37">
        <f t="shared" si="13"/>
        <v>6</v>
      </c>
      <c r="R40" s="38">
        <f t="shared" si="14"/>
        <v>6</v>
      </c>
      <c r="S40" s="221">
        <f t="shared" si="15"/>
        <v>3.4145768808802561</v>
      </c>
      <c r="T40" s="46">
        <f t="shared" si="16"/>
        <v>5.9580378336723179</v>
      </c>
      <c r="U40" s="37">
        <f t="shared" si="1"/>
        <v>6</v>
      </c>
      <c r="V40" s="139">
        <f t="shared" si="20"/>
        <v>1.5592918860102842</v>
      </c>
    </row>
    <row r="41" spans="1:22" x14ac:dyDescent="0.25">
      <c r="A41" s="2" t="s">
        <v>21</v>
      </c>
      <c r="B41" s="5" t="s">
        <v>75</v>
      </c>
      <c r="C41" s="88">
        <v>0.34</v>
      </c>
      <c r="D41" s="209" t="s">
        <v>203</v>
      </c>
      <c r="E41" s="76">
        <f t="shared" si="2"/>
        <v>2.2284745550136114</v>
      </c>
      <c r="F41" s="77">
        <f t="shared" si="3"/>
        <v>2.2284745550136114</v>
      </c>
      <c r="G41" s="39">
        <f t="shared" si="4"/>
        <v>2.3304839164713496</v>
      </c>
      <c r="H41" s="77">
        <f t="shared" si="0"/>
        <v>2.3304839164713496</v>
      </c>
      <c r="I41" s="39">
        <f t="shared" si="5"/>
        <v>1.6186359810814746</v>
      </c>
      <c r="J41" s="137">
        <f t="shared" si="6"/>
        <v>2.5795937339442347</v>
      </c>
      <c r="K41" s="76">
        <f t="shared" si="7"/>
        <v>6</v>
      </c>
      <c r="L41" s="138">
        <f t="shared" si="8"/>
        <v>6</v>
      </c>
      <c r="M41" s="39">
        <f t="shared" si="9"/>
        <v>6</v>
      </c>
      <c r="N41" s="138">
        <f t="shared" si="10"/>
        <v>3.2095520269842162</v>
      </c>
      <c r="O41" s="39">
        <f t="shared" si="11"/>
        <v>6</v>
      </c>
      <c r="P41" s="137">
        <f t="shared" si="12"/>
        <v>6</v>
      </c>
      <c r="Q41" s="37">
        <f t="shared" si="13"/>
        <v>6</v>
      </c>
      <c r="R41" s="38">
        <f t="shared" si="14"/>
        <v>6</v>
      </c>
      <c r="S41" s="221">
        <f t="shared" si="15"/>
        <v>4.5839988129297504</v>
      </c>
      <c r="T41" s="46">
        <f t="shared" si="16"/>
        <v>6</v>
      </c>
      <c r="U41" s="37">
        <f t="shared" si="1"/>
        <v>6</v>
      </c>
      <c r="V41" s="139">
        <f t="shared" si="20"/>
        <v>1.7</v>
      </c>
    </row>
    <row r="42" spans="1:22" x14ac:dyDescent="0.25">
      <c r="A42" s="2" t="s">
        <v>22</v>
      </c>
      <c r="B42" s="7" t="s">
        <v>74</v>
      </c>
      <c r="C42" s="88">
        <v>0.25</v>
      </c>
      <c r="D42" s="213" t="s">
        <v>238</v>
      </c>
      <c r="E42" s="76">
        <f t="shared" si="2"/>
        <v>3.0667253948185116</v>
      </c>
      <c r="F42" s="77">
        <f t="shared" si="3"/>
        <v>3.0667253948185116</v>
      </c>
      <c r="G42" s="39">
        <f t="shared" si="4"/>
        <v>3.205458126401036</v>
      </c>
      <c r="H42" s="77">
        <f t="shared" si="0"/>
        <v>3.205458126401036</v>
      </c>
      <c r="I42" s="39">
        <f t="shared" si="5"/>
        <v>2.2373449342708058</v>
      </c>
      <c r="J42" s="137">
        <f t="shared" si="6"/>
        <v>3.5442474781641597</v>
      </c>
      <c r="K42" s="76">
        <f t="shared" si="7"/>
        <v>6</v>
      </c>
      <c r="L42" s="138">
        <f t="shared" si="8"/>
        <v>6</v>
      </c>
      <c r="M42" s="39">
        <f t="shared" si="9"/>
        <v>6</v>
      </c>
      <c r="N42" s="138">
        <f t="shared" si="10"/>
        <v>4.4369907566985347</v>
      </c>
      <c r="O42" s="39">
        <f t="shared" si="11"/>
        <v>6</v>
      </c>
      <c r="P42" s="137">
        <f t="shared" si="12"/>
        <v>6</v>
      </c>
      <c r="Q42" s="37">
        <f t="shared" si="13"/>
        <v>6</v>
      </c>
      <c r="R42" s="38">
        <f t="shared" si="14"/>
        <v>6</v>
      </c>
      <c r="S42" s="221">
        <f t="shared" si="15"/>
        <v>6</v>
      </c>
      <c r="T42" s="46">
        <f t="shared" si="16"/>
        <v>6</v>
      </c>
      <c r="U42" s="37">
        <f t="shared" si="1"/>
        <v>6</v>
      </c>
      <c r="V42" s="139">
        <f t="shared" si="20"/>
        <v>1.7</v>
      </c>
    </row>
    <row r="43" spans="1:22" x14ac:dyDescent="0.25">
      <c r="A43" s="2" t="s">
        <v>23</v>
      </c>
      <c r="B43" s="5" t="s">
        <v>74</v>
      </c>
      <c r="C43" s="88">
        <v>0.22</v>
      </c>
      <c r="D43" s="213" t="s">
        <v>238</v>
      </c>
      <c r="E43" s="76">
        <f t="shared" si="2"/>
        <v>3.4985515850210356</v>
      </c>
      <c r="F43" s="77">
        <f t="shared" si="3"/>
        <v>3.4985515850210356</v>
      </c>
      <c r="G43" s="39">
        <f t="shared" si="4"/>
        <v>3.6562024163648137</v>
      </c>
      <c r="H43" s="77">
        <f t="shared" si="0"/>
        <v>3.6562024163648137</v>
      </c>
      <c r="I43" s="39">
        <f t="shared" si="5"/>
        <v>2.5560737889440972</v>
      </c>
      <c r="J43" s="137">
        <f t="shared" si="6"/>
        <v>4.0411903160956371</v>
      </c>
      <c r="K43" s="76">
        <f t="shared" si="7"/>
        <v>6</v>
      </c>
      <c r="L43" s="138">
        <f t="shared" si="8"/>
        <v>6</v>
      </c>
      <c r="M43" s="39">
        <f t="shared" si="9"/>
        <v>6</v>
      </c>
      <c r="N43" s="138">
        <f t="shared" si="10"/>
        <v>5.0693076780665169</v>
      </c>
      <c r="O43" s="39">
        <f t="shared" si="11"/>
        <v>6</v>
      </c>
      <c r="P43" s="137">
        <f t="shared" si="12"/>
        <v>6</v>
      </c>
      <c r="Q43" s="37">
        <f t="shared" si="13"/>
        <v>6</v>
      </c>
      <c r="R43" s="38">
        <f t="shared" si="14"/>
        <v>6</v>
      </c>
      <c r="S43" s="221">
        <f t="shared" si="15"/>
        <v>6</v>
      </c>
      <c r="T43" s="46">
        <f t="shared" si="16"/>
        <v>6</v>
      </c>
      <c r="U43" s="37">
        <f t="shared" si="1"/>
        <v>6</v>
      </c>
      <c r="V43" s="139">
        <f t="shared" si="20"/>
        <v>1.7</v>
      </c>
    </row>
    <row r="44" spans="1:22" x14ac:dyDescent="0.25">
      <c r="A44" s="2" t="s">
        <v>258</v>
      </c>
      <c r="B44" s="5" t="s">
        <v>74</v>
      </c>
      <c r="C44" s="88">
        <v>0.33</v>
      </c>
      <c r="D44" s="213" t="s">
        <v>238</v>
      </c>
      <c r="E44" s="76">
        <f t="shared" si="2"/>
        <v>2.2990343900140235</v>
      </c>
      <c r="F44" s="77">
        <f t="shared" si="3"/>
        <v>2.2990343900140235</v>
      </c>
      <c r="G44" s="39">
        <f t="shared" si="4"/>
        <v>2.4041349442432089</v>
      </c>
      <c r="H44" s="77">
        <f t="shared" si="0"/>
        <v>2.4041349442432089</v>
      </c>
      <c r="I44" s="39">
        <f t="shared" si="5"/>
        <v>1.6707158592960649</v>
      </c>
      <c r="J44" s="137">
        <f t="shared" si="6"/>
        <v>2.6607935440637576</v>
      </c>
      <c r="K44" s="76">
        <f t="shared" si="7"/>
        <v>6</v>
      </c>
      <c r="L44" s="138">
        <f t="shared" si="8"/>
        <v>6</v>
      </c>
      <c r="M44" s="39">
        <f t="shared" si="9"/>
        <v>6</v>
      </c>
      <c r="N44" s="138">
        <f t="shared" si="10"/>
        <v>3.3128717853776779</v>
      </c>
      <c r="O44" s="39">
        <f t="shared" si="11"/>
        <v>6</v>
      </c>
      <c r="P44" s="137">
        <f t="shared" si="12"/>
        <v>6</v>
      </c>
      <c r="Q44" s="37">
        <f t="shared" si="13"/>
        <v>6</v>
      </c>
      <c r="R44" s="38">
        <f t="shared" si="14"/>
        <v>6</v>
      </c>
      <c r="S44" s="221">
        <f t="shared" si="15"/>
        <v>4.7289684739276225</v>
      </c>
      <c r="T44" s="46">
        <f t="shared" si="16"/>
        <v>6</v>
      </c>
      <c r="U44" s="37">
        <f t="shared" si="1"/>
        <v>6</v>
      </c>
      <c r="V44" s="139">
        <f t="shared" si="20"/>
        <v>1.7</v>
      </c>
    </row>
    <row r="45" spans="1:22" x14ac:dyDescent="0.25">
      <c r="A45" s="2" t="s">
        <v>24</v>
      </c>
      <c r="B45" s="8" t="s">
        <v>75</v>
      </c>
      <c r="C45" s="88">
        <v>0.41</v>
      </c>
      <c r="D45" s="209" t="s">
        <v>203</v>
      </c>
      <c r="E45" s="76">
        <f t="shared" si="2"/>
        <v>1.8309301187917755</v>
      </c>
      <c r="F45" s="77">
        <f t="shared" si="3"/>
        <v>1.8309301187917755</v>
      </c>
      <c r="G45" s="39">
        <f t="shared" si="4"/>
        <v>1.9155232478055098</v>
      </c>
      <c r="H45" s="77">
        <f t="shared" si="0"/>
        <v>1.9155232478055098</v>
      </c>
      <c r="I45" s="39">
        <f t="shared" si="5"/>
        <v>1.3252103257748817</v>
      </c>
      <c r="J45" s="137">
        <f t="shared" si="6"/>
        <v>2.1221021208318045</v>
      </c>
      <c r="K45" s="76">
        <f t="shared" si="7"/>
        <v>6</v>
      </c>
      <c r="L45" s="138">
        <f t="shared" si="8"/>
        <v>6</v>
      </c>
      <c r="M45" s="39">
        <f t="shared" si="9"/>
        <v>6</v>
      </c>
      <c r="N45" s="138">
        <f t="shared" si="10"/>
        <v>2.6274333882308141</v>
      </c>
      <c r="O45" s="39">
        <f t="shared" si="11"/>
        <v>6</v>
      </c>
      <c r="P45" s="137">
        <f t="shared" si="12"/>
        <v>6</v>
      </c>
      <c r="Q45" s="37">
        <f t="shared" si="13"/>
        <v>6</v>
      </c>
      <c r="R45" s="38">
        <f t="shared" si="14"/>
        <v>6</v>
      </c>
      <c r="S45" s="221">
        <f t="shared" si="15"/>
        <v>3.7672185277954036</v>
      </c>
      <c r="T45" s="46">
        <f t="shared" si="16"/>
        <v>6</v>
      </c>
      <c r="U45" s="37">
        <f t="shared" si="1"/>
        <v>6</v>
      </c>
      <c r="V45" s="139">
        <f t="shared" si="20"/>
        <v>1.7</v>
      </c>
    </row>
    <row r="46" spans="1:22" x14ac:dyDescent="0.25">
      <c r="A46" s="2" t="s">
        <v>25</v>
      </c>
      <c r="B46" s="5" t="s">
        <v>75</v>
      </c>
      <c r="C46" s="88">
        <v>0.39</v>
      </c>
      <c r="D46" s="209" t="s">
        <v>203</v>
      </c>
      <c r="E46" s="76">
        <f t="shared" si="2"/>
        <v>1.9299521761657124</v>
      </c>
      <c r="F46" s="77">
        <f t="shared" si="3"/>
        <v>1.9299521761657124</v>
      </c>
      <c r="G46" s="39">
        <f t="shared" si="4"/>
        <v>2.0188834143596384</v>
      </c>
      <c r="H46" s="77">
        <f t="shared" si="0"/>
        <v>2.0188834143596384</v>
      </c>
      <c r="I46" s="39">
        <f t="shared" si="5"/>
        <v>1.398298034788978</v>
      </c>
      <c r="J46" s="137">
        <f t="shared" si="6"/>
        <v>2.236056075746256</v>
      </c>
      <c r="K46" s="76">
        <f t="shared" si="7"/>
        <v>6</v>
      </c>
      <c r="L46" s="138">
        <f t="shared" si="8"/>
        <v>6</v>
      </c>
      <c r="M46" s="39">
        <f t="shared" si="9"/>
        <v>6</v>
      </c>
      <c r="N46" s="138">
        <f t="shared" si="10"/>
        <v>2.7724299722426502</v>
      </c>
      <c r="O46" s="39">
        <f t="shared" si="11"/>
        <v>6</v>
      </c>
      <c r="P46" s="137">
        <f t="shared" si="12"/>
        <v>6</v>
      </c>
      <c r="Q46" s="37">
        <f t="shared" si="13"/>
        <v>6</v>
      </c>
      <c r="R46" s="38">
        <f t="shared" si="14"/>
        <v>6</v>
      </c>
      <c r="S46" s="221">
        <f t="shared" si="15"/>
        <v>3.9706656317849109</v>
      </c>
      <c r="T46" s="46">
        <f t="shared" si="16"/>
        <v>6</v>
      </c>
      <c r="U46" s="37">
        <f t="shared" si="1"/>
        <v>6</v>
      </c>
      <c r="V46" s="139">
        <f t="shared" si="20"/>
        <v>1.7</v>
      </c>
    </row>
    <row r="47" spans="1:22" x14ac:dyDescent="0.25">
      <c r="A47" s="2" t="s">
        <v>26</v>
      </c>
      <c r="B47" s="5" t="s">
        <v>75</v>
      </c>
      <c r="C47" s="88">
        <v>0.31</v>
      </c>
      <c r="D47" s="213" t="s">
        <v>238</v>
      </c>
      <c r="E47" s="76">
        <f t="shared" si="2"/>
        <v>2.4538108022729932</v>
      </c>
      <c r="F47" s="77">
        <f t="shared" si="3"/>
        <v>2.4538108022729932</v>
      </c>
      <c r="G47" s="39">
        <f t="shared" si="4"/>
        <v>2.5656920374201904</v>
      </c>
      <c r="H47" s="77">
        <f t="shared" si="0"/>
        <v>2.5656920374201904</v>
      </c>
      <c r="I47" s="39">
        <f t="shared" si="5"/>
        <v>1.7849555921538756</v>
      </c>
      <c r="J47" s="137">
        <f t="shared" si="6"/>
        <v>2.838909256584</v>
      </c>
      <c r="K47" s="76">
        <f t="shared" si="7"/>
        <v>6</v>
      </c>
      <c r="L47" s="138">
        <f t="shared" si="8"/>
        <v>6</v>
      </c>
      <c r="M47" s="39">
        <f t="shared" si="9"/>
        <v>6</v>
      </c>
      <c r="N47" s="138">
        <f t="shared" si="10"/>
        <v>3.5395086747568829</v>
      </c>
      <c r="O47" s="39">
        <f t="shared" si="11"/>
        <v>6</v>
      </c>
      <c r="P47" s="137">
        <f t="shared" si="12"/>
        <v>6</v>
      </c>
      <c r="Q47" s="37">
        <f t="shared" si="13"/>
        <v>6</v>
      </c>
      <c r="R47" s="38">
        <f t="shared" si="14"/>
        <v>6</v>
      </c>
      <c r="S47" s="221">
        <f t="shared" si="15"/>
        <v>5.046966439987469</v>
      </c>
      <c r="T47" s="46">
        <f t="shared" si="16"/>
        <v>6</v>
      </c>
      <c r="U47" s="37">
        <f t="shared" si="1"/>
        <v>6</v>
      </c>
      <c r="V47" s="139">
        <f t="shared" si="20"/>
        <v>1.7</v>
      </c>
    </row>
    <row r="48" spans="1:22" x14ac:dyDescent="0.25">
      <c r="A48" s="2" t="s">
        <v>105</v>
      </c>
      <c r="B48" s="5" t="s">
        <v>75</v>
      </c>
      <c r="C48" s="88">
        <v>0.35</v>
      </c>
      <c r="D48" s="209" t="s">
        <v>203</v>
      </c>
      <c r="E48" s="76">
        <f t="shared" si="2"/>
        <v>2.161946710584651</v>
      </c>
      <c r="F48" s="77">
        <f t="shared" si="3"/>
        <v>2.161946710584651</v>
      </c>
      <c r="G48" s="39">
        <f t="shared" si="4"/>
        <v>2.261041518857883</v>
      </c>
      <c r="H48" s="77">
        <f t="shared" si="0"/>
        <v>2.261041518857883</v>
      </c>
      <c r="I48" s="39">
        <f t="shared" si="5"/>
        <v>1.5695320959077184</v>
      </c>
      <c r="J48" s="137">
        <f t="shared" si="6"/>
        <v>2.5030339129743999</v>
      </c>
      <c r="K48" s="76">
        <f t="shared" si="7"/>
        <v>6</v>
      </c>
      <c r="L48" s="138">
        <f t="shared" si="8"/>
        <v>6</v>
      </c>
      <c r="M48" s="39">
        <f t="shared" si="9"/>
        <v>6</v>
      </c>
      <c r="N48" s="138">
        <f t="shared" si="10"/>
        <v>3.1121362547846676</v>
      </c>
      <c r="O48" s="39">
        <f t="shared" si="11"/>
        <v>6</v>
      </c>
      <c r="P48" s="137">
        <f t="shared" si="12"/>
        <v>6</v>
      </c>
      <c r="Q48" s="37">
        <f t="shared" si="13"/>
        <v>6</v>
      </c>
      <c r="R48" s="38">
        <f t="shared" si="14"/>
        <v>6</v>
      </c>
      <c r="S48" s="221">
        <f t="shared" si="15"/>
        <v>4.4473131325603301</v>
      </c>
      <c r="T48" s="46">
        <f t="shared" si="16"/>
        <v>6</v>
      </c>
      <c r="U48" s="37">
        <f t="shared" si="1"/>
        <v>6</v>
      </c>
      <c r="V48" s="139">
        <f t="shared" si="20"/>
        <v>1.7</v>
      </c>
    </row>
    <row r="49" spans="1:22" x14ac:dyDescent="0.25">
      <c r="A49" s="2" t="s">
        <v>240</v>
      </c>
      <c r="B49" s="5" t="s">
        <v>74</v>
      </c>
      <c r="C49" s="88">
        <v>0.34</v>
      </c>
      <c r="D49" s="212" t="s">
        <v>203</v>
      </c>
      <c r="E49" s="76">
        <f t="shared" si="2"/>
        <v>2.2284745550136114</v>
      </c>
      <c r="F49" s="77">
        <f t="shared" si="3"/>
        <v>2.2284745550136114</v>
      </c>
      <c r="G49" s="39">
        <f t="shared" si="4"/>
        <v>2.3304839164713496</v>
      </c>
      <c r="H49" s="77">
        <f t="shared" si="0"/>
        <v>2.3304839164713496</v>
      </c>
      <c r="I49" s="39">
        <f t="shared" si="5"/>
        <v>1.6186359810814746</v>
      </c>
      <c r="J49" s="137">
        <f t="shared" si="6"/>
        <v>2.5795937339442347</v>
      </c>
      <c r="K49" s="76">
        <f t="shared" si="7"/>
        <v>6</v>
      </c>
      <c r="L49" s="138">
        <f t="shared" si="8"/>
        <v>6</v>
      </c>
      <c r="M49" s="39">
        <f t="shared" si="9"/>
        <v>6</v>
      </c>
      <c r="N49" s="138">
        <f t="shared" si="10"/>
        <v>3.2095520269842162</v>
      </c>
      <c r="O49" s="39">
        <f t="shared" si="11"/>
        <v>6</v>
      </c>
      <c r="P49" s="137">
        <f t="shared" si="12"/>
        <v>6</v>
      </c>
      <c r="Q49" s="37">
        <f t="shared" si="13"/>
        <v>6</v>
      </c>
      <c r="R49" s="38">
        <f t="shared" si="14"/>
        <v>6</v>
      </c>
      <c r="S49" s="221">
        <f t="shared" si="15"/>
        <v>4.5839988129297504</v>
      </c>
      <c r="T49" s="46">
        <f t="shared" si="16"/>
        <v>6</v>
      </c>
      <c r="U49" s="37">
        <f t="shared" si="1"/>
        <v>6</v>
      </c>
      <c r="V49" s="139">
        <f t="shared" si="20"/>
        <v>1.7</v>
      </c>
    </row>
    <row r="50" spans="1:22" x14ac:dyDescent="0.25">
      <c r="A50" s="2" t="s">
        <v>27</v>
      </c>
      <c r="B50" s="5" t="s">
        <v>75</v>
      </c>
      <c r="C50" s="88">
        <v>0.32</v>
      </c>
      <c r="D50" s="209" t="s">
        <v>202</v>
      </c>
      <c r="E50" s="76">
        <f t="shared" si="2"/>
        <v>2.3740042147019622</v>
      </c>
      <c r="F50" s="77">
        <f t="shared" si="3"/>
        <v>2.3740042147019622</v>
      </c>
      <c r="G50" s="39">
        <f t="shared" si="4"/>
        <v>2.4823891612508096</v>
      </c>
      <c r="H50" s="77">
        <f t="shared" si="0"/>
        <v>2.4823891612508096</v>
      </c>
      <c r="I50" s="39">
        <f t="shared" si="5"/>
        <v>1.726050729899067</v>
      </c>
      <c r="J50" s="137">
        <f t="shared" si="6"/>
        <v>2.7470683423157496</v>
      </c>
      <c r="K50" s="76">
        <f t="shared" si="7"/>
        <v>6</v>
      </c>
      <c r="L50" s="138">
        <f t="shared" si="8"/>
        <v>6</v>
      </c>
      <c r="M50" s="39">
        <f t="shared" si="9"/>
        <v>6</v>
      </c>
      <c r="N50" s="138">
        <f t="shared" si="10"/>
        <v>3.4226490286707301</v>
      </c>
      <c r="O50" s="39">
        <f t="shared" si="11"/>
        <v>6</v>
      </c>
      <c r="P50" s="137">
        <f t="shared" si="12"/>
        <v>6</v>
      </c>
      <c r="Q50" s="37">
        <f t="shared" si="13"/>
        <v>6</v>
      </c>
      <c r="R50" s="38">
        <f t="shared" si="14"/>
        <v>6</v>
      </c>
      <c r="S50" s="221">
        <f t="shared" si="15"/>
        <v>4.8829987387378599</v>
      </c>
      <c r="T50" s="46">
        <f t="shared" si="16"/>
        <v>6</v>
      </c>
      <c r="U50" s="37">
        <f t="shared" si="1"/>
        <v>6</v>
      </c>
      <c r="V50" s="139">
        <f t="shared" si="20"/>
        <v>1.7</v>
      </c>
    </row>
    <row r="51" spans="1:22" x14ac:dyDescent="0.25">
      <c r="A51" s="2" t="s">
        <v>28</v>
      </c>
      <c r="B51" s="5" t="s">
        <v>79</v>
      </c>
      <c r="C51" s="88">
        <v>0.5</v>
      </c>
      <c r="D51" s="209" t="s">
        <v>203</v>
      </c>
      <c r="E51" s="76">
        <f t="shared" si="2"/>
        <v>1.4833626974092557</v>
      </c>
      <c r="F51" s="77">
        <f t="shared" si="3"/>
        <v>1.4833626974092557</v>
      </c>
      <c r="G51" s="39">
        <f t="shared" si="4"/>
        <v>1.552729063200518</v>
      </c>
      <c r="H51" s="77">
        <f t="shared" si="0"/>
        <v>1.552729063200518</v>
      </c>
      <c r="I51" s="39">
        <f t="shared" si="5"/>
        <v>1.0686724671354029</v>
      </c>
      <c r="J51" s="137">
        <f t="shared" si="6"/>
        <v>1.7221237390820798</v>
      </c>
      <c r="K51" s="76">
        <f t="shared" si="7"/>
        <v>5.8884065626570186</v>
      </c>
      <c r="L51" s="138">
        <f t="shared" si="8"/>
        <v>6</v>
      </c>
      <c r="M51" s="39">
        <f t="shared" si="9"/>
        <v>6</v>
      </c>
      <c r="N51" s="138">
        <f t="shared" si="10"/>
        <v>2.1184953783492673</v>
      </c>
      <c r="O51" s="39">
        <f t="shared" si="11"/>
        <v>5.6920570218076572</v>
      </c>
      <c r="P51" s="137">
        <f t="shared" si="12"/>
        <v>5.8884065626570186</v>
      </c>
      <c r="Q51" s="37">
        <f t="shared" si="13"/>
        <v>6</v>
      </c>
      <c r="R51" s="38">
        <f t="shared" si="14"/>
        <v>5.8884065626570186</v>
      </c>
      <c r="S51" s="221">
        <f t="shared" si="15"/>
        <v>3.0531191927922308</v>
      </c>
      <c r="T51" s="46">
        <f t="shared" si="16"/>
        <v>5.3522340503050865</v>
      </c>
      <c r="U51" s="37">
        <f t="shared" si="1"/>
        <v>5.760641095271759</v>
      </c>
      <c r="V51" s="139">
        <f t="shared" si="20"/>
        <v>1.3833626974092559</v>
      </c>
    </row>
    <row r="52" spans="1:22" x14ac:dyDescent="0.25">
      <c r="A52" s="2" t="s">
        <v>264</v>
      </c>
      <c r="B52" s="5" t="s">
        <v>74</v>
      </c>
      <c r="C52" s="88">
        <v>0.26</v>
      </c>
      <c r="D52" s="213" t="s">
        <v>238</v>
      </c>
      <c r="E52" s="76">
        <f t="shared" si="2"/>
        <v>2.9449282642485688</v>
      </c>
      <c r="F52" s="77">
        <f t="shared" si="3"/>
        <v>2.9449282642485688</v>
      </c>
      <c r="G52" s="39">
        <f t="shared" si="4"/>
        <v>3.078325121539458</v>
      </c>
      <c r="H52" s="77">
        <f t="shared" si="0"/>
        <v>3.078325121539458</v>
      </c>
      <c r="I52" s="39">
        <f t="shared" si="5"/>
        <v>2.147447052183467</v>
      </c>
      <c r="J52" s="137">
        <f t="shared" si="6"/>
        <v>3.4040841136193842</v>
      </c>
      <c r="K52" s="76">
        <f t="shared" si="7"/>
        <v>6</v>
      </c>
      <c r="L52" s="138">
        <f t="shared" si="8"/>
        <v>6</v>
      </c>
      <c r="M52" s="39">
        <f t="shared" si="9"/>
        <v>6</v>
      </c>
      <c r="N52" s="138">
        <f t="shared" si="10"/>
        <v>4.2586449583639761</v>
      </c>
      <c r="O52" s="39">
        <f t="shared" si="11"/>
        <v>6</v>
      </c>
      <c r="P52" s="137">
        <f t="shared" si="12"/>
        <v>6</v>
      </c>
      <c r="Q52" s="37">
        <f t="shared" si="13"/>
        <v>6</v>
      </c>
      <c r="R52" s="38">
        <f t="shared" si="14"/>
        <v>6</v>
      </c>
      <c r="S52" s="221">
        <f t="shared" si="15"/>
        <v>6</v>
      </c>
      <c r="T52" s="46">
        <f t="shared" si="16"/>
        <v>6</v>
      </c>
      <c r="U52" s="37">
        <f t="shared" si="1"/>
        <v>6</v>
      </c>
      <c r="V52" s="139">
        <f t="shared" si="20"/>
        <v>1.7</v>
      </c>
    </row>
    <row r="53" spans="1:22" x14ac:dyDescent="0.25">
      <c r="A53" s="2" t="s">
        <v>29</v>
      </c>
      <c r="B53" s="5" t="s">
        <v>75</v>
      </c>
      <c r="C53" s="88">
        <v>0.37</v>
      </c>
      <c r="D53" s="209" t="s">
        <v>202</v>
      </c>
      <c r="E53" s="76">
        <f t="shared" si="2"/>
        <v>2.0396793208233186</v>
      </c>
      <c r="F53" s="77">
        <f t="shared" si="3"/>
        <v>2.0396793208233186</v>
      </c>
      <c r="G53" s="39">
        <f t="shared" si="4"/>
        <v>2.133417652973673</v>
      </c>
      <c r="H53" s="77">
        <f t="shared" si="0"/>
        <v>2.133417652973673</v>
      </c>
      <c r="I53" s="39">
        <f t="shared" si="5"/>
        <v>1.4792871177505444</v>
      </c>
      <c r="J53" s="137">
        <f t="shared" si="6"/>
        <v>2.3623293771379457</v>
      </c>
      <c r="K53" s="76">
        <f t="shared" si="7"/>
        <v>6</v>
      </c>
      <c r="L53" s="138">
        <f t="shared" si="8"/>
        <v>6</v>
      </c>
      <c r="M53" s="39">
        <f t="shared" si="9"/>
        <v>6</v>
      </c>
      <c r="N53" s="138">
        <f t="shared" si="10"/>
        <v>2.9331018626341452</v>
      </c>
      <c r="O53" s="39">
        <f t="shared" si="11"/>
        <v>6</v>
      </c>
      <c r="P53" s="137">
        <f t="shared" si="12"/>
        <v>6</v>
      </c>
      <c r="Q53" s="37">
        <f t="shared" si="13"/>
        <v>6</v>
      </c>
      <c r="R53" s="38">
        <f t="shared" si="14"/>
        <v>6</v>
      </c>
      <c r="S53" s="221">
        <f t="shared" si="15"/>
        <v>4.1961070172867982</v>
      </c>
      <c r="T53" s="46">
        <f t="shared" si="16"/>
        <v>6</v>
      </c>
      <c r="U53" s="37">
        <f t="shared" si="1"/>
        <v>6</v>
      </c>
      <c r="V53" s="139">
        <f t="shared" si="20"/>
        <v>1.7</v>
      </c>
    </row>
    <row r="54" spans="1:22" x14ac:dyDescent="0.25">
      <c r="A54" s="2" t="s">
        <v>30</v>
      </c>
      <c r="B54" s="5" t="s">
        <v>77</v>
      </c>
      <c r="C54" s="88">
        <v>0.54</v>
      </c>
      <c r="D54" s="209" t="s">
        <v>202</v>
      </c>
      <c r="E54" s="76">
        <f t="shared" si="2"/>
        <v>1.3660765716752366</v>
      </c>
      <c r="F54" s="77">
        <f t="shared" si="3"/>
        <v>1.3660765716752366</v>
      </c>
      <c r="G54" s="39">
        <f t="shared" si="4"/>
        <v>1.4303046881486277</v>
      </c>
      <c r="H54" s="77">
        <f t="shared" si="0"/>
        <v>1.4303046881486277</v>
      </c>
      <c r="I54" s="39">
        <f t="shared" si="5"/>
        <v>0.98210413623648429</v>
      </c>
      <c r="J54" s="137">
        <f t="shared" si="6"/>
        <v>1.5871516102611849</v>
      </c>
      <c r="K54" s="76">
        <f t="shared" si="7"/>
        <v>5.4374134839416834</v>
      </c>
      <c r="L54" s="138">
        <f t="shared" si="8"/>
        <v>6</v>
      </c>
      <c r="M54" s="39">
        <f t="shared" si="9"/>
        <v>6</v>
      </c>
      <c r="N54" s="138">
        <f t="shared" si="10"/>
        <v>1.946754979953025</v>
      </c>
      <c r="O54" s="39">
        <f t="shared" si="11"/>
        <v>5.2556083535256084</v>
      </c>
      <c r="P54" s="137">
        <f t="shared" si="12"/>
        <v>5.4374134839416834</v>
      </c>
      <c r="Q54" s="37">
        <f t="shared" si="13"/>
        <v>6</v>
      </c>
      <c r="R54" s="38">
        <f t="shared" si="14"/>
        <v>5.4374134839416834</v>
      </c>
      <c r="S54" s="221">
        <f t="shared" si="15"/>
        <v>2.8121474007335467</v>
      </c>
      <c r="T54" s="46">
        <f t="shared" si="16"/>
        <v>4.9483648613935989</v>
      </c>
      <c r="U54" s="37">
        <f t="shared" si="1"/>
        <v>5.3265195326590362</v>
      </c>
      <c r="V54" s="139">
        <f t="shared" si="20"/>
        <v>1.2660765716752367</v>
      </c>
    </row>
    <row r="55" spans="1:22" x14ac:dyDescent="0.25">
      <c r="A55" s="2" t="s">
        <v>31</v>
      </c>
      <c r="B55" s="5" t="s">
        <v>75</v>
      </c>
      <c r="C55" s="88">
        <v>0.4</v>
      </c>
      <c r="D55" s="209" t="s">
        <v>202</v>
      </c>
      <c r="E55" s="76">
        <f t="shared" si="2"/>
        <v>1.8792033717615697</v>
      </c>
      <c r="F55" s="77">
        <f t="shared" si="3"/>
        <v>1.8792033717615697</v>
      </c>
      <c r="G55" s="39">
        <f t="shared" si="4"/>
        <v>1.9659113290006474</v>
      </c>
      <c r="H55" s="77">
        <f t="shared" si="0"/>
        <v>1.9659113290006474</v>
      </c>
      <c r="I55" s="39">
        <f t="shared" si="5"/>
        <v>1.3608405839192534</v>
      </c>
      <c r="J55" s="137">
        <f t="shared" si="6"/>
        <v>2.1776546738525999</v>
      </c>
      <c r="K55" s="76">
        <f t="shared" si="7"/>
        <v>6</v>
      </c>
      <c r="L55" s="138">
        <f t="shared" si="8"/>
        <v>6</v>
      </c>
      <c r="M55" s="39">
        <f t="shared" si="9"/>
        <v>6</v>
      </c>
      <c r="N55" s="138">
        <f t="shared" si="10"/>
        <v>2.698119222936584</v>
      </c>
      <c r="O55" s="39">
        <f t="shared" si="11"/>
        <v>6</v>
      </c>
      <c r="P55" s="137">
        <f t="shared" si="12"/>
        <v>6</v>
      </c>
      <c r="Q55" s="37">
        <f t="shared" si="13"/>
        <v>6</v>
      </c>
      <c r="R55" s="38">
        <f t="shared" si="14"/>
        <v>6</v>
      </c>
      <c r="S55" s="221">
        <f t="shared" si="15"/>
        <v>3.8663989909902883</v>
      </c>
      <c r="T55" s="46">
        <f t="shared" si="16"/>
        <v>6</v>
      </c>
      <c r="U55" s="37">
        <f t="shared" si="1"/>
        <v>6</v>
      </c>
      <c r="V55" s="139">
        <f t="shared" si="20"/>
        <v>1.7</v>
      </c>
    </row>
    <row r="56" spans="1:22" x14ac:dyDescent="0.25">
      <c r="A56" s="2" t="s">
        <v>107</v>
      </c>
      <c r="B56" s="5" t="s">
        <v>75</v>
      </c>
      <c r="C56" s="88">
        <v>0.22</v>
      </c>
      <c r="D56" s="209" t="s">
        <v>202</v>
      </c>
      <c r="E56" s="76">
        <f t="shared" si="2"/>
        <v>3.4985515850210356</v>
      </c>
      <c r="F56" s="77">
        <f t="shared" si="3"/>
        <v>3.4985515850210356</v>
      </c>
      <c r="G56" s="39">
        <f t="shared" si="4"/>
        <v>3.6562024163648137</v>
      </c>
      <c r="H56" s="77">
        <f t="shared" si="0"/>
        <v>3.6562024163648137</v>
      </c>
      <c r="I56" s="39">
        <f t="shared" si="5"/>
        <v>2.5560737889440972</v>
      </c>
      <c r="J56" s="137">
        <f t="shared" si="6"/>
        <v>4.0411903160956371</v>
      </c>
      <c r="K56" s="76">
        <f t="shared" si="7"/>
        <v>6</v>
      </c>
      <c r="L56" s="138">
        <f t="shared" si="8"/>
        <v>6</v>
      </c>
      <c r="M56" s="39">
        <f t="shared" si="9"/>
        <v>6</v>
      </c>
      <c r="N56" s="138">
        <f t="shared" si="10"/>
        <v>5.0693076780665169</v>
      </c>
      <c r="O56" s="39">
        <f t="shared" si="11"/>
        <v>6</v>
      </c>
      <c r="P56" s="137">
        <f t="shared" si="12"/>
        <v>6</v>
      </c>
      <c r="Q56" s="37">
        <f t="shared" si="13"/>
        <v>6</v>
      </c>
      <c r="R56" s="38">
        <f t="shared" si="14"/>
        <v>6</v>
      </c>
      <c r="S56" s="221">
        <f t="shared" si="15"/>
        <v>6</v>
      </c>
      <c r="T56" s="46">
        <f t="shared" si="16"/>
        <v>6</v>
      </c>
      <c r="U56" s="37">
        <f t="shared" si="1"/>
        <v>6</v>
      </c>
      <c r="V56" s="139">
        <f t="shared" si="20"/>
        <v>1.7</v>
      </c>
    </row>
    <row r="57" spans="1:22" x14ac:dyDescent="0.25">
      <c r="A57" s="2" t="s">
        <v>116</v>
      </c>
      <c r="B57" s="5" t="s">
        <v>77</v>
      </c>
      <c r="C57" s="88">
        <v>0.42</v>
      </c>
      <c r="D57" s="209" t="s">
        <v>202</v>
      </c>
      <c r="E57" s="76">
        <f t="shared" si="2"/>
        <v>1.784955592153876</v>
      </c>
      <c r="F57" s="77">
        <f t="shared" si="3"/>
        <v>1.784955592153876</v>
      </c>
      <c r="G57" s="39">
        <f t="shared" si="4"/>
        <v>1.8675345990482359</v>
      </c>
      <c r="H57" s="77">
        <f t="shared" si="0"/>
        <v>1.8675345990482359</v>
      </c>
      <c r="I57" s="39">
        <f t="shared" si="5"/>
        <v>1.2912767465897654</v>
      </c>
      <c r="J57" s="137">
        <f t="shared" si="6"/>
        <v>2.0691949274786667</v>
      </c>
      <c r="K57" s="76">
        <f t="shared" si="7"/>
        <v>6</v>
      </c>
      <c r="L57" s="138">
        <f t="shared" si="8"/>
        <v>6</v>
      </c>
      <c r="M57" s="39">
        <f t="shared" si="9"/>
        <v>6</v>
      </c>
      <c r="N57" s="138">
        <f t="shared" si="10"/>
        <v>2.5601135456538899</v>
      </c>
      <c r="O57" s="39">
        <f t="shared" si="11"/>
        <v>6</v>
      </c>
      <c r="P57" s="137">
        <f t="shared" si="12"/>
        <v>6</v>
      </c>
      <c r="Q57" s="37">
        <f t="shared" si="13"/>
        <v>6</v>
      </c>
      <c r="R57" s="38">
        <f t="shared" si="14"/>
        <v>6</v>
      </c>
      <c r="S57" s="221">
        <f t="shared" si="15"/>
        <v>3.6727609438002751</v>
      </c>
      <c r="T57" s="46">
        <f t="shared" si="16"/>
        <v>6</v>
      </c>
      <c r="U57" s="37">
        <f t="shared" si="1"/>
        <v>6</v>
      </c>
      <c r="V57" s="139">
        <f t="shared" si="20"/>
        <v>1.7</v>
      </c>
    </row>
    <row r="58" spans="1:22" x14ac:dyDescent="0.25">
      <c r="A58" s="2" t="s">
        <v>269</v>
      </c>
      <c r="B58" s="5" t="s">
        <v>78</v>
      </c>
      <c r="C58" s="88">
        <v>0.42</v>
      </c>
      <c r="D58" s="213" t="s">
        <v>238</v>
      </c>
      <c r="E58" s="76">
        <f t="shared" si="2"/>
        <v>1.784955592153876</v>
      </c>
      <c r="F58" s="77">
        <f t="shared" si="3"/>
        <v>1.784955592153876</v>
      </c>
      <c r="G58" s="39">
        <f t="shared" si="4"/>
        <v>1.8675345990482359</v>
      </c>
      <c r="H58" s="77">
        <f t="shared" si="0"/>
        <v>1.8675345990482359</v>
      </c>
      <c r="I58" s="39">
        <f t="shared" si="5"/>
        <v>1.2912767465897654</v>
      </c>
      <c r="J58" s="137">
        <f t="shared" si="6"/>
        <v>2.0691949274786667</v>
      </c>
      <c r="K58" s="76">
        <f t="shared" si="7"/>
        <v>6</v>
      </c>
      <c r="L58" s="138">
        <f t="shared" si="8"/>
        <v>6</v>
      </c>
      <c r="M58" s="39">
        <f t="shared" si="9"/>
        <v>6</v>
      </c>
      <c r="N58" s="138">
        <f t="shared" si="10"/>
        <v>2.5601135456538899</v>
      </c>
      <c r="O58" s="39">
        <f t="shared" si="11"/>
        <v>6</v>
      </c>
      <c r="P58" s="137">
        <f t="shared" si="12"/>
        <v>6</v>
      </c>
      <c r="Q58" s="37">
        <f t="shared" si="13"/>
        <v>6</v>
      </c>
      <c r="R58" s="38">
        <f t="shared" si="14"/>
        <v>6</v>
      </c>
      <c r="S58" s="221">
        <f t="shared" si="15"/>
        <v>3.6727609438002751</v>
      </c>
      <c r="T58" s="46">
        <f t="shared" si="16"/>
        <v>6</v>
      </c>
      <c r="U58" s="37">
        <f t="shared" si="1"/>
        <v>6</v>
      </c>
      <c r="V58" s="139">
        <f t="shared" si="20"/>
        <v>1.7</v>
      </c>
    </row>
    <row r="59" spans="1:22" x14ac:dyDescent="0.25">
      <c r="A59" s="2" t="s">
        <v>32</v>
      </c>
      <c r="B59" s="5" t="s">
        <v>76</v>
      </c>
      <c r="C59" s="88">
        <v>0.42</v>
      </c>
      <c r="D59" s="209" t="s">
        <v>203</v>
      </c>
      <c r="E59" s="76">
        <f t="shared" si="2"/>
        <v>1.784955592153876</v>
      </c>
      <c r="F59" s="77">
        <f t="shared" si="3"/>
        <v>1.784955592153876</v>
      </c>
      <c r="G59" s="39">
        <f t="shared" si="4"/>
        <v>1.8675345990482359</v>
      </c>
      <c r="H59" s="77">
        <f t="shared" si="0"/>
        <v>1.8675345990482359</v>
      </c>
      <c r="I59" s="39">
        <f t="shared" si="5"/>
        <v>1.2912767465897654</v>
      </c>
      <c r="J59" s="137">
        <f t="shared" si="6"/>
        <v>2.0691949274786667</v>
      </c>
      <c r="K59" s="76">
        <f t="shared" si="7"/>
        <v>6</v>
      </c>
      <c r="L59" s="138">
        <f t="shared" si="8"/>
        <v>6</v>
      </c>
      <c r="M59" s="39">
        <f t="shared" si="9"/>
        <v>6</v>
      </c>
      <c r="N59" s="138">
        <f t="shared" si="10"/>
        <v>2.5601135456538899</v>
      </c>
      <c r="O59" s="39">
        <f t="shared" si="11"/>
        <v>6</v>
      </c>
      <c r="P59" s="137">
        <f t="shared" si="12"/>
        <v>6</v>
      </c>
      <c r="Q59" s="37">
        <f t="shared" si="13"/>
        <v>6</v>
      </c>
      <c r="R59" s="38">
        <f t="shared" si="14"/>
        <v>6</v>
      </c>
      <c r="S59" s="221">
        <f t="shared" si="15"/>
        <v>3.6727609438002751</v>
      </c>
      <c r="T59" s="46">
        <f t="shared" si="16"/>
        <v>6</v>
      </c>
      <c r="U59" s="37">
        <f t="shared" si="1"/>
        <v>6</v>
      </c>
      <c r="V59" s="139">
        <f t="shared" si="20"/>
        <v>1.7</v>
      </c>
    </row>
    <row r="60" spans="1:22" x14ac:dyDescent="0.25">
      <c r="A60" s="2" t="s">
        <v>33</v>
      </c>
      <c r="B60" s="5" t="s">
        <v>76</v>
      </c>
      <c r="C60" s="88">
        <v>0.45</v>
      </c>
      <c r="D60" s="209" t="s">
        <v>203</v>
      </c>
      <c r="E60" s="76">
        <f t="shared" si="2"/>
        <v>1.6592918860102841</v>
      </c>
      <c r="F60" s="77">
        <f t="shared" si="3"/>
        <v>1.6592918860102841</v>
      </c>
      <c r="G60" s="39">
        <f t="shared" si="4"/>
        <v>1.7363656257783533</v>
      </c>
      <c r="H60" s="77">
        <f t="shared" si="0"/>
        <v>1.7363656257783533</v>
      </c>
      <c r="I60" s="39">
        <f t="shared" si="5"/>
        <v>1.1985249634837809</v>
      </c>
      <c r="J60" s="137">
        <f t="shared" si="6"/>
        <v>1.9245819323134219</v>
      </c>
      <c r="K60" s="76">
        <f t="shared" si="7"/>
        <v>6</v>
      </c>
      <c r="L60" s="138">
        <f t="shared" si="8"/>
        <v>6</v>
      </c>
      <c r="M60" s="39">
        <f t="shared" si="9"/>
        <v>6</v>
      </c>
      <c r="N60" s="138">
        <f t="shared" si="10"/>
        <v>2.3761059759436303</v>
      </c>
      <c r="O60" s="39">
        <f t="shared" si="11"/>
        <v>6</v>
      </c>
      <c r="P60" s="137">
        <f t="shared" si="12"/>
        <v>6</v>
      </c>
      <c r="Q60" s="37">
        <f t="shared" si="13"/>
        <v>6</v>
      </c>
      <c r="R60" s="38">
        <f t="shared" si="14"/>
        <v>6</v>
      </c>
      <c r="S60" s="221">
        <f t="shared" si="15"/>
        <v>3.4145768808802561</v>
      </c>
      <c r="T60" s="46">
        <f t="shared" si="16"/>
        <v>5.9580378336723179</v>
      </c>
      <c r="U60" s="37">
        <f t="shared" si="1"/>
        <v>6</v>
      </c>
      <c r="V60" s="139">
        <f t="shared" si="20"/>
        <v>1.5592918860102842</v>
      </c>
    </row>
    <row r="61" spans="1:22" x14ac:dyDescent="0.25">
      <c r="A61" s="2" t="s">
        <v>34</v>
      </c>
      <c r="B61" s="5" t="s">
        <v>75</v>
      </c>
      <c r="C61" s="88">
        <v>0.36</v>
      </c>
      <c r="D61" s="209" t="s">
        <v>203</v>
      </c>
      <c r="E61" s="76">
        <f t="shared" si="2"/>
        <v>2.0991148575128555</v>
      </c>
      <c r="F61" s="77">
        <f t="shared" si="3"/>
        <v>2.0991148575128555</v>
      </c>
      <c r="G61" s="39">
        <f t="shared" si="4"/>
        <v>2.1954570322229419</v>
      </c>
      <c r="H61" s="77">
        <f t="shared" si="0"/>
        <v>2.1954570322229419</v>
      </c>
      <c r="I61" s="39">
        <f t="shared" si="5"/>
        <v>1.5231562043547264</v>
      </c>
      <c r="J61" s="137">
        <f t="shared" si="6"/>
        <v>2.4307274153917779</v>
      </c>
      <c r="K61" s="76">
        <f t="shared" si="7"/>
        <v>6</v>
      </c>
      <c r="L61" s="138">
        <f t="shared" si="8"/>
        <v>6</v>
      </c>
      <c r="M61" s="39">
        <f t="shared" si="9"/>
        <v>6</v>
      </c>
      <c r="N61" s="138">
        <f t="shared" si="10"/>
        <v>3.0201324699295382</v>
      </c>
      <c r="O61" s="39">
        <f t="shared" si="11"/>
        <v>6</v>
      </c>
      <c r="P61" s="137">
        <f t="shared" si="12"/>
        <v>6</v>
      </c>
      <c r="Q61" s="37">
        <f t="shared" si="13"/>
        <v>6</v>
      </c>
      <c r="R61" s="38">
        <f t="shared" si="14"/>
        <v>6</v>
      </c>
      <c r="S61" s="221">
        <f t="shared" si="15"/>
        <v>4.3182211011003204</v>
      </c>
      <c r="T61" s="46">
        <f t="shared" si="16"/>
        <v>6</v>
      </c>
      <c r="U61" s="37">
        <f t="shared" si="1"/>
        <v>6</v>
      </c>
      <c r="V61" s="139">
        <f t="shared" si="20"/>
        <v>1.7</v>
      </c>
    </row>
    <row r="62" spans="1:22" x14ac:dyDescent="0.25">
      <c r="A62" s="2" t="s">
        <v>35</v>
      </c>
      <c r="B62" s="5" t="s">
        <v>74</v>
      </c>
      <c r="C62" s="88">
        <v>0.46</v>
      </c>
      <c r="D62" s="213" t="s">
        <v>238</v>
      </c>
      <c r="E62" s="76">
        <f t="shared" si="2"/>
        <v>1.6210464102274518</v>
      </c>
      <c r="F62" s="77">
        <f t="shared" si="3"/>
        <v>1.6210464102274518</v>
      </c>
      <c r="G62" s="39">
        <f t="shared" si="4"/>
        <v>1.6964446339136066</v>
      </c>
      <c r="H62" s="77">
        <f t="shared" si="0"/>
        <v>1.6964446339136066</v>
      </c>
      <c r="I62" s="39">
        <f t="shared" si="5"/>
        <v>1.1702961599297856</v>
      </c>
      <c r="J62" s="137">
        <f t="shared" si="6"/>
        <v>1.8805692816109563</v>
      </c>
      <c r="K62" s="76">
        <f t="shared" si="7"/>
        <v>6</v>
      </c>
      <c r="L62" s="138">
        <f t="shared" si="8"/>
        <v>6</v>
      </c>
      <c r="M62" s="39">
        <f t="shared" si="9"/>
        <v>6</v>
      </c>
      <c r="N62" s="138">
        <f t="shared" si="10"/>
        <v>2.3201036721187687</v>
      </c>
      <c r="O62" s="39">
        <f t="shared" si="11"/>
        <v>6</v>
      </c>
      <c r="P62" s="137">
        <f t="shared" si="12"/>
        <v>6</v>
      </c>
      <c r="Q62" s="37">
        <f t="shared" si="13"/>
        <v>6</v>
      </c>
      <c r="R62" s="38">
        <f t="shared" si="14"/>
        <v>6</v>
      </c>
      <c r="S62" s="221">
        <f t="shared" si="15"/>
        <v>3.3359991226002506</v>
      </c>
      <c r="T62" s="46">
        <f t="shared" si="16"/>
        <v>5.8263413590272677</v>
      </c>
      <c r="U62" s="37">
        <f t="shared" si="1"/>
        <v>6</v>
      </c>
      <c r="V62" s="139">
        <f t="shared" si="20"/>
        <v>1.5210464102274519</v>
      </c>
    </row>
    <row r="63" spans="1:22" x14ac:dyDescent="0.25">
      <c r="A63" s="2" t="s">
        <v>235</v>
      </c>
      <c r="B63" s="5" t="s">
        <v>76</v>
      </c>
      <c r="C63" s="88">
        <v>0.53</v>
      </c>
      <c r="D63" s="209" t="s">
        <v>203</v>
      </c>
      <c r="E63" s="76">
        <f t="shared" si="2"/>
        <v>1.3937383937823167</v>
      </c>
      <c r="F63" s="77">
        <f t="shared" si="3"/>
        <v>1.3937383937823167</v>
      </c>
      <c r="G63" s="39">
        <f t="shared" si="4"/>
        <v>1.4591783615099228</v>
      </c>
      <c r="H63" s="77">
        <f t="shared" si="0"/>
        <v>1.4591783615099228</v>
      </c>
      <c r="I63" s="39">
        <f t="shared" si="5"/>
        <v>1.0025211954107573</v>
      </c>
      <c r="J63" s="137">
        <f t="shared" si="6"/>
        <v>1.6189846595113959</v>
      </c>
      <c r="K63" s="76">
        <f t="shared" si="7"/>
        <v>5.5437797760915268</v>
      </c>
      <c r="L63" s="138">
        <f t="shared" si="8"/>
        <v>6</v>
      </c>
      <c r="M63" s="39">
        <f t="shared" si="9"/>
        <v>6</v>
      </c>
      <c r="N63" s="138">
        <f t="shared" si="10"/>
        <v>1.9872597908955354</v>
      </c>
      <c r="O63" s="39">
        <f t="shared" si="11"/>
        <v>5.3585443601959026</v>
      </c>
      <c r="P63" s="137">
        <f t="shared" si="12"/>
        <v>5.5437797760915268</v>
      </c>
      <c r="Q63" s="37">
        <f t="shared" si="13"/>
        <v>6</v>
      </c>
      <c r="R63" s="38">
        <f t="shared" si="14"/>
        <v>5.5437797760915268</v>
      </c>
      <c r="S63" s="221">
        <f t="shared" si="15"/>
        <v>2.8689803705587082</v>
      </c>
      <c r="T63" s="46">
        <f t="shared" si="16"/>
        <v>5.0436170285897042</v>
      </c>
      <c r="U63" s="37">
        <f t="shared" si="1"/>
        <v>5.4289066936526025</v>
      </c>
      <c r="V63" s="139">
        <f t="shared" si="20"/>
        <v>1.2937383937823168</v>
      </c>
    </row>
    <row r="64" spans="1:22" x14ac:dyDescent="0.25">
      <c r="A64" s="2" t="s">
        <v>36</v>
      </c>
      <c r="B64" s="5" t="s">
        <v>76</v>
      </c>
      <c r="C64" s="88">
        <v>0.54</v>
      </c>
      <c r="D64" s="213" t="s">
        <v>238</v>
      </c>
      <c r="E64" s="76">
        <f t="shared" si="2"/>
        <v>1.3660765716752366</v>
      </c>
      <c r="F64" s="77">
        <f t="shared" si="3"/>
        <v>1.3660765716752366</v>
      </c>
      <c r="G64" s="39">
        <f t="shared" si="4"/>
        <v>1.4303046881486277</v>
      </c>
      <c r="H64" s="77">
        <f t="shared" si="0"/>
        <v>1.4303046881486277</v>
      </c>
      <c r="I64" s="39">
        <f t="shared" si="5"/>
        <v>0.98210413623648429</v>
      </c>
      <c r="J64" s="137">
        <f t="shared" si="6"/>
        <v>1.5871516102611849</v>
      </c>
      <c r="K64" s="76">
        <f t="shared" si="7"/>
        <v>5.4374134839416834</v>
      </c>
      <c r="L64" s="138">
        <f t="shared" si="8"/>
        <v>6</v>
      </c>
      <c r="M64" s="39">
        <f t="shared" si="9"/>
        <v>6</v>
      </c>
      <c r="N64" s="138">
        <f t="shared" si="10"/>
        <v>1.946754979953025</v>
      </c>
      <c r="O64" s="39">
        <f t="shared" si="11"/>
        <v>5.2556083535256084</v>
      </c>
      <c r="P64" s="137">
        <f t="shared" si="12"/>
        <v>5.4374134839416834</v>
      </c>
      <c r="Q64" s="37">
        <f t="shared" si="13"/>
        <v>6</v>
      </c>
      <c r="R64" s="38">
        <f t="shared" si="14"/>
        <v>5.4374134839416834</v>
      </c>
      <c r="S64" s="221">
        <f t="shared" si="15"/>
        <v>2.8121474007335467</v>
      </c>
      <c r="T64" s="46">
        <f t="shared" si="16"/>
        <v>4.9483648613935989</v>
      </c>
      <c r="U64" s="37">
        <f t="shared" si="1"/>
        <v>5.3265195326590362</v>
      </c>
      <c r="V64" s="139">
        <f t="shared" si="20"/>
        <v>1.2660765716752367</v>
      </c>
    </row>
    <row r="65" spans="1:22" x14ac:dyDescent="0.25">
      <c r="A65" s="2" t="s">
        <v>106</v>
      </c>
      <c r="B65" s="7" t="s">
        <v>76</v>
      </c>
      <c r="C65" s="88">
        <v>0.48</v>
      </c>
      <c r="D65" s="209" t="s">
        <v>202</v>
      </c>
      <c r="E65" s="76">
        <f t="shared" si="2"/>
        <v>1.5493361431346415</v>
      </c>
      <c r="F65" s="77">
        <f t="shared" si="3"/>
        <v>1.5493361431346415</v>
      </c>
      <c r="G65" s="39">
        <f t="shared" si="4"/>
        <v>1.6215927741672065</v>
      </c>
      <c r="H65" s="77">
        <f t="shared" si="0"/>
        <v>1.6215927741672065</v>
      </c>
      <c r="I65" s="39">
        <f t="shared" si="5"/>
        <v>1.1173671532660447</v>
      </c>
      <c r="J65" s="137">
        <f t="shared" si="6"/>
        <v>1.7980455615438333</v>
      </c>
      <c r="K65" s="76">
        <f t="shared" si="7"/>
        <v>6</v>
      </c>
      <c r="L65" s="138">
        <f t="shared" si="8"/>
        <v>6</v>
      </c>
      <c r="M65" s="39">
        <f t="shared" si="9"/>
        <v>6</v>
      </c>
      <c r="N65" s="138">
        <f t="shared" si="10"/>
        <v>2.2150993524471536</v>
      </c>
      <c r="O65" s="39">
        <f t="shared" si="11"/>
        <v>5.9375593977163099</v>
      </c>
      <c r="P65" s="137">
        <f t="shared" si="12"/>
        <v>6</v>
      </c>
      <c r="Q65" s="37">
        <f t="shared" si="13"/>
        <v>6</v>
      </c>
      <c r="R65" s="38">
        <f t="shared" si="14"/>
        <v>6</v>
      </c>
      <c r="S65" s="221">
        <f t="shared" si="15"/>
        <v>3.1886658258252405</v>
      </c>
      <c r="T65" s="46">
        <f t="shared" si="16"/>
        <v>5.579410469067799</v>
      </c>
      <c r="U65" s="37">
        <f t="shared" si="1"/>
        <v>6</v>
      </c>
      <c r="V65" s="139">
        <f t="shared" si="20"/>
        <v>1.4493361431346417</v>
      </c>
    </row>
    <row r="66" spans="1:22" x14ac:dyDescent="0.25">
      <c r="A66" s="2" t="s">
        <v>37</v>
      </c>
      <c r="B66" s="7" t="s">
        <v>74</v>
      </c>
      <c r="C66" s="88">
        <v>0.3</v>
      </c>
      <c r="D66" s="209" t="s">
        <v>202</v>
      </c>
      <c r="E66" s="76">
        <f t="shared" si="2"/>
        <v>2.5389378290154263</v>
      </c>
      <c r="F66" s="77">
        <f t="shared" si="3"/>
        <v>2.5389378290154263</v>
      </c>
      <c r="G66" s="39">
        <f t="shared" si="4"/>
        <v>2.65454843866753</v>
      </c>
      <c r="H66" s="77">
        <f t="shared" si="0"/>
        <v>2.65454843866753</v>
      </c>
      <c r="I66" s="39">
        <f t="shared" si="5"/>
        <v>1.8477874452256717</v>
      </c>
      <c r="J66" s="137">
        <f t="shared" si="6"/>
        <v>2.9368728984701331</v>
      </c>
      <c r="K66" s="76">
        <f t="shared" si="7"/>
        <v>6</v>
      </c>
      <c r="L66" s="138">
        <f t="shared" si="8"/>
        <v>6</v>
      </c>
      <c r="M66" s="39">
        <f t="shared" si="9"/>
        <v>6</v>
      </c>
      <c r="N66" s="138">
        <f t="shared" si="10"/>
        <v>3.6641589639154457</v>
      </c>
      <c r="O66" s="39">
        <f t="shared" si="11"/>
        <v>6</v>
      </c>
      <c r="P66" s="137">
        <f t="shared" si="12"/>
        <v>6</v>
      </c>
      <c r="Q66" s="37">
        <f t="shared" si="13"/>
        <v>6</v>
      </c>
      <c r="R66" s="38">
        <f t="shared" si="14"/>
        <v>6</v>
      </c>
      <c r="S66" s="221">
        <f t="shared" si="15"/>
        <v>5.2218653213203847</v>
      </c>
      <c r="T66" s="46">
        <f t="shared" si="16"/>
        <v>6</v>
      </c>
      <c r="U66" s="37">
        <f t="shared" si="1"/>
        <v>6</v>
      </c>
      <c r="V66" s="139">
        <f t="shared" si="20"/>
        <v>1.7</v>
      </c>
    </row>
    <row r="67" spans="1:22" x14ac:dyDescent="0.25">
      <c r="A67" s="2" t="s">
        <v>257</v>
      </c>
      <c r="B67" s="7" t="s">
        <v>74</v>
      </c>
      <c r="C67" s="88">
        <v>0.38</v>
      </c>
      <c r="D67" s="213" t="s">
        <v>238</v>
      </c>
      <c r="E67" s="76">
        <f t="shared" si="2"/>
        <v>1.9833719702753365</v>
      </c>
      <c r="F67" s="77">
        <f t="shared" si="3"/>
        <v>1.9833719702753365</v>
      </c>
      <c r="G67" s="39">
        <f t="shared" si="4"/>
        <v>2.0746435042112079</v>
      </c>
      <c r="H67" s="77">
        <f t="shared" si="0"/>
        <v>2.0746435042112079</v>
      </c>
      <c r="I67" s="39">
        <f t="shared" si="5"/>
        <v>1.4377269304413196</v>
      </c>
      <c r="J67" s="137">
        <f t="shared" si="6"/>
        <v>2.2975312356343154</v>
      </c>
      <c r="K67" s="76">
        <f t="shared" si="7"/>
        <v>6</v>
      </c>
      <c r="L67" s="138">
        <f t="shared" si="8"/>
        <v>6</v>
      </c>
      <c r="M67" s="39">
        <f t="shared" si="9"/>
        <v>6</v>
      </c>
      <c r="N67" s="138">
        <f t="shared" si="10"/>
        <v>2.850651813617457</v>
      </c>
      <c r="O67" s="39">
        <f t="shared" si="11"/>
        <v>6</v>
      </c>
      <c r="P67" s="137">
        <f t="shared" si="12"/>
        <v>6</v>
      </c>
      <c r="Q67" s="37">
        <f t="shared" si="13"/>
        <v>6</v>
      </c>
      <c r="R67" s="38">
        <f t="shared" si="14"/>
        <v>6</v>
      </c>
      <c r="S67" s="221">
        <f t="shared" si="15"/>
        <v>4.0804199905160932</v>
      </c>
      <c r="T67" s="46">
        <f t="shared" si="16"/>
        <v>6</v>
      </c>
      <c r="U67" s="37">
        <f t="shared" si="1"/>
        <v>6</v>
      </c>
      <c r="V67" s="139">
        <f t="shared" si="20"/>
        <v>1.7</v>
      </c>
    </row>
    <row r="68" spans="1:22" x14ac:dyDescent="0.25">
      <c r="A68" s="89" t="s">
        <v>121</v>
      </c>
      <c r="B68" s="7" t="s">
        <v>75</v>
      </c>
      <c r="C68" s="90">
        <v>0.35</v>
      </c>
      <c r="D68" s="209" t="s">
        <v>202</v>
      </c>
      <c r="E68" s="76">
        <f t="shared" si="2"/>
        <v>2.161946710584651</v>
      </c>
      <c r="F68" s="77">
        <f t="shared" si="3"/>
        <v>2.161946710584651</v>
      </c>
      <c r="G68" s="39">
        <f t="shared" si="4"/>
        <v>2.261041518857883</v>
      </c>
      <c r="H68" s="77">
        <f t="shared" si="0"/>
        <v>2.261041518857883</v>
      </c>
      <c r="I68" s="39">
        <f t="shared" si="5"/>
        <v>1.5695320959077184</v>
      </c>
      <c r="J68" s="41">
        <f t="shared" si="6"/>
        <v>2.5030339129743999</v>
      </c>
      <c r="K68" s="76">
        <f t="shared" si="7"/>
        <v>6</v>
      </c>
      <c r="L68" s="40">
        <f t="shared" si="8"/>
        <v>6</v>
      </c>
      <c r="M68" s="39">
        <f t="shared" si="9"/>
        <v>6</v>
      </c>
      <c r="N68" s="40">
        <f t="shared" si="10"/>
        <v>3.1121362547846676</v>
      </c>
      <c r="O68" s="39">
        <f t="shared" si="11"/>
        <v>6</v>
      </c>
      <c r="P68" s="41">
        <f t="shared" si="12"/>
        <v>6</v>
      </c>
      <c r="Q68" s="37">
        <f t="shared" si="13"/>
        <v>6</v>
      </c>
      <c r="R68" s="38">
        <f t="shared" si="14"/>
        <v>6</v>
      </c>
      <c r="S68" s="221">
        <f t="shared" si="15"/>
        <v>4.4473131325603301</v>
      </c>
      <c r="T68" s="38">
        <f t="shared" si="16"/>
        <v>6</v>
      </c>
      <c r="U68" s="37">
        <f t="shared" si="1"/>
        <v>6</v>
      </c>
      <c r="V68" s="140">
        <f t="shared" si="20"/>
        <v>1.7</v>
      </c>
    </row>
    <row r="69" spans="1:22" x14ac:dyDescent="0.25">
      <c r="A69" s="89" t="s">
        <v>187</v>
      </c>
      <c r="B69" s="7" t="s">
        <v>75</v>
      </c>
      <c r="C69" s="90">
        <v>0.32</v>
      </c>
      <c r="D69" s="209" t="s">
        <v>202</v>
      </c>
      <c r="E69" s="76">
        <f t="shared" si="2"/>
        <v>2.3740042147019622</v>
      </c>
      <c r="F69" s="77">
        <f t="shared" si="3"/>
        <v>2.3740042147019622</v>
      </c>
      <c r="G69" s="39">
        <f t="shared" si="4"/>
        <v>2.4823891612508096</v>
      </c>
      <c r="H69" s="77">
        <f t="shared" si="0"/>
        <v>2.4823891612508096</v>
      </c>
      <c r="I69" s="39">
        <f t="shared" si="5"/>
        <v>1.726050729899067</v>
      </c>
      <c r="J69" s="41">
        <f t="shared" si="6"/>
        <v>2.7470683423157496</v>
      </c>
      <c r="K69" s="76">
        <f t="shared" si="7"/>
        <v>6</v>
      </c>
      <c r="L69" s="40">
        <f t="shared" si="8"/>
        <v>6</v>
      </c>
      <c r="M69" s="39">
        <f t="shared" si="9"/>
        <v>6</v>
      </c>
      <c r="N69" s="40">
        <f t="shared" si="10"/>
        <v>3.4226490286707301</v>
      </c>
      <c r="O69" s="39">
        <f t="shared" si="11"/>
        <v>6</v>
      </c>
      <c r="P69" s="41">
        <f t="shared" si="12"/>
        <v>6</v>
      </c>
      <c r="Q69" s="37">
        <f t="shared" si="13"/>
        <v>6</v>
      </c>
      <c r="R69" s="38">
        <f t="shared" si="14"/>
        <v>6</v>
      </c>
      <c r="S69" s="221">
        <f t="shared" si="15"/>
        <v>4.8829987387378599</v>
      </c>
      <c r="T69" s="38">
        <f t="shared" si="16"/>
        <v>6</v>
      </c>
      <c r="U69" s="37">
        <f t="shared" si="1"/>
        <v>6</v>
      </c>
      <c r="V69" s="140">
        <f t="shared" si="20"/>
        <v>1.7</v>
      </c>
    </row>
    <row r="70" spans="1:22" x14ac:dyDescent="0.25">
      <c r="A70" s="89" t="s">
        <v>234</v>
      </c>
      <c r="B70" s="7" t="s">
        <v>75</v>
      </c>
      <c r="C70" s="90">
        <v>0.36</v>
      </c>
      <c r="D70" s="209" t="s">
        <v>203</v>
      </c>
      <c r="E70" s="76">
        <f t="shared" si="2"/>
        <v>2.0991148575128555</v>
      </c>
      <c r="F70" s="77">
        <f t="shared" si="3"/>
        <v>2.0991148575128555</v>
      </c>
      <c r="G70" s="39">
        <f t="shared" si="4"/>
        <v>2.1954570322229419</v>
      </c>
      <c r="H70" s="77">
        <f t="shared" si="0"/>
        <v>2.1954570322229419</v>
      </c>
      <c r="I70" s="39">
        <f t="shared" si="5"/>
        <v>1.5231562043547264</v>
      </c>
      <c r="J70" s="41">
        <f t="shared" si="6"/>
        <v>2.4307274153917779</v>
      </c>
      <c r="K70" s="76">
        <f t="shared" si="7"/>
        <v>6</v>
      </c>
      <c r="L70" s="40">
        <f t="shared" si="8"/>
        <v>6</v>
      </c>
      <c r="M70" s="39">
        <f t="shared" si="9"/>
        <v>6</v>
      </c>
      <c r="N70" s="40">
        <f t="shared" si="10"/>
        <v>3.0201324699295382</v>
      </c>
      <c r="O70" s="39">
        <f t="shared" si="11"/>
        <v>6</v>
      </c>
      <c r="P70" s="41">
        <f t="shared" si="12"/>
        <v>6</v>
      </c>
      <c r="Q70" s="37">
        <f t="shared" si="13"/>
        <v>6</v>
      </c>
      <c r="R70" s="38">
        <f t="shared" si="14"/>
        <v>6</v>
      </c>
      <c r="S70" s="221">
        <f t="shared" si="15"/>
        <v>4.3182211011003204</v>
      </c>
      <c r="T70" s="38">
        <f t="shared" si="16"/>
        <v>6</v>
      </c>
      <c r="U70" s="37">
        <f t="shared" si="1"/>
        <v>6</v>
      </c>
      <c r="V70" s="140">
        <f t="shared" si="20"/>
        <v>1.7</v>
      </c>
    </row>
    <row r="71" spans="1:22" x14ac:dyDescent="0.25">
      <c r="A71" s="89" t="s">
        <v>188</v>
      </c>
      <c r="B71" s="6" t="s">
        <v>77</v>
      </c>
      <c r="C71" s="203">
        <v>0.53</v>
      </c>
      <c r="D71" s="209" t="s">
        <v>202</v>
      </c>
      <c r="E71" s="76">
        <f t="shared" si="2"/>
        <v>1.3937383937823167</v>
      </c>
      <c r="F71" s="77">
        <f t="shared" si="3"/>
        <v>1.3937383937823167</v>
      </c>
      <c r="G71" s="39">
        <f t="shared" si="4"/>
        <v>1.4591783615099228</v>
      </c>
      <c r="H71" s="77">
        <f t="shared" si="0"/>
        <v>1.4591783615099228</v>
      </c>
      <c r="I71" s="39">
        <f t="shared" si="5"/>
        <v>1.0025211954107573</v>
      </c>
      <c r="J71" s="41">
        <f t="shared" si="6"/>
        <v>1.6189846595113959</v>
      </c>
      <c r="K71" s="76">
        <f t="shared" si="7"/>
        <v>5.5437797760915268</v>
      </c>
      <c r="L71" s="40">
        <f t="shared" si="8"/>
        <v>6</v>
      </c>
      <c r="M71" s="39">
        <f t="shared" si="9"/>
        <v>6</v>
      </c>
      <c r="N71" s="40">
        <f t="shared" si="10"/>
        <v>1.9872597908955354</v>
      </c>
      <c r="O71" s="39">
        <f t="shared" si="11"/>
        <v>5.3585443601959026</v>
      </c>
      <c r="P71" s="41">
        <f t="shared" si="12"/>
        <v>5.5437797760915268</v>
      </c>
      <c r="Q71" s="37">
        <f t="shared" si="13"/>
        <v>6</v>
      </c>
      <c r="R71" s="38">
        <f t="shared" si="14"/>
        <v>5.5437797760915268</v>
      </c>
      <c r="S71" s="221">
        <f t="shared" si="15"/>
        <v>2.8689803705587082</v>
      </c>
      <c r="T71" s="38">
        <f t="shared" si="16"/>
        <v>5.0436170285897042</v>
      </c>
      <c r="U71" s="37">
        <f t="shared" si="1"/>
        <v>5.4289066936526025</v>
      </c>
      <c r="V71" s="140">
        <f t="shared" si="20"/>
        <v>1.2937383937823168</v>
      </c>
    </row>
    <row r="72" spans="1:22" x14ac:dyDescent="0.25">
      <c r="A72" s="89" t="s">
        <v>227</v>
      </c>
      <c r="B72" s="6" t="s">
        <v>77</v>
      </c>
      <c r="C72" s="90">
        <v>0.41</v>
      </c>
      <c r="D72" s="209" t="s">
        <v>202</v>
      </c>
      <c r="E72" s="76">
        <f t="shared" si="2"/>
        <v>1.8309301187917755</v>
      </c>
      <c r="F72" s="77">
        <f t="shared" si="3"/>
        <v>1.8309301187917755</v>
      </c>
      <c r="G72" s="39">
        <f t="shared" si="4"/>
        <v>1.9155232478055098</v>
      </c>
      <c r="H72" s="77">
        <f t="shared" si="0"/>
        <v>1.9155232478055098</v>
      </c>
      <c r="I72" s="39">
        <f t="shared" si="5"/>
        <v>1.3252103257748817</v>
      </c>
      <c r="J72" s="41">
        <f t="shared" si="6"/>
        <v>2.1221021208318045</v>
      </c>
      <c r="K72" s="76">
        <f t="shared" si="7"/>
        <v>6</v>
      </c>
      <c r="L72" s="40">
        <f t="shared" si="8"/>
        <v>6</v>
      </c>
      <c r="M72" s="39">
        <f t="shared" si="9"/>
        <v>6</v>
      </c>
      <c r="N72" s="40">
        <f t="shared" si="10"/>
        <v>2.6274333882308141</v>
      </c>
      <c r="O72" s="39">
        <f t="shared" si="11"/>
        <v>6</v>
      </c>
      <c r="P72" s="41">
        <f t="shared" si="12"/>
        <v>6</v>
      </c>
      <c r="Q72" s="37">
        <f t="shared" si="13"/>
        <v>6</v>
      </c>
      <c r="R72" s="38">
        <f t="shared" si="14"/>
        <v>6</v>
      </c>
      <c r="S72" s="221">
        <f t="shared" si="15"/>
        <v>3.7672185277954036</v>
      </c>
      <c r="T72" s="38">
        <f t="shared" si="16"/>
        <v>6</v>
      </c>
      <c r="U72" s="37">
        <f t="shared" si="1"/>
        <v>6</v>
      </c>
      <c r="V72" s="140">
        <f t="shared" si="20"/>
        <v>1.7</v>
      </c>
    </row>
    <row r="73" spans="1:22" x14ac:dyDescent="0.25">
      <c r="A73" s="2" t="s">
        <v>38</v>
      </c>
      <c r="B73" s="6" t="s">
        <v>76</v>
      </c>
      <c r="C73" s="88">
        <v>0.39</v>
      </c>
      <c r="D73" s="209" t="s">
        <v>202</v>
      </c>
      <c r="E73" s="76">
        <f t="shared" si="2"/>
        <v>1.9299521761657124</v>
      </c>
      <c r="F73" s="77">
        <f t="shared" si="3"/>
        <v>1.9299521761657124</v>
      </c>
      <c r="G73" s="39">
        <f t="shared" si="4"/>
        <v>2.0188834143596384</v>
      </c>
      <c r="H73" s="77">
        <f t="shared" si="0"/>
        <v>2.0188834143596384</v>
      </c>
      <c r="I73" s="39">
        <f t="shared" si="5"/>
        <v>1.398298034788978</v>
      </c>
      <c r="J73" s="137">
        <f t="shared" si="6"/>
        <v>2.236056075746256</v>
      </c>
      <c r="K73" s="76">
        <f t="shared" si="7"/>
        <v>6</v>
      </c>
      <c r="L73" s="138">
        <f t="shared" si="8"/>
        <v>6</v>
      </c>
      <c r="M73" s="39">
        <f t="shared" si="9"/>
        <v>6</v>
      </c>
      <c r="N73" s="138">
        <f t="shared" si="10"/>
        <v>2.7724299722426502</v>
      </c>
      <c r="O73" s="39">
        <f t="shared" si="11"/>
        <v>6</v>
      </c>
      <c r="P73" s="137">
        <f t="shared" si="12"/>
        <v>6</v>
      </c>
      <c r="Q73" s="37">
        <f t="shared" si="13"/>
        <v>6</v>
      </c>
      <c r="R73" s="38">
        <f t="shared" si="14"/>
        <v>6</v>
      </c>
      <c r="S73" s="221">
        <f t="shared" si="15"/>
        <v>3.9706656317849109</v>
      </c>
      <c r="T73" s="46">
        <f t="shared" si="16"/>
        <v>6</v>
      </c>
      <c r="U73" s="37">
        <f t="shared" si="1"/>
        <v>6</v>
      </c>
      <c r="V73" s="139">
        <f t="shared" si="20"/>
        <v>1.7</v>
      </c>
    </row>
    <row r="74" spans="1:22" x14ac:dyDescent="0.25">
      <c r="A74" s="2" t="s">
        <v>39</v>
      </c>
      <c r="B74" s="6" t="s">
        <v>77</v>
      </c>
      <c r="C74" s="88">
        <v>0.48</v>
      </c>
      <c r="D74" s="209" t="s">
        <v>202</v>
      </c>
      <c r="E74" s="76">
        <f t="shared" si="2"/>
        <v>1.5493361431346415</v>
      </c>
      <c r="F74" s="77">
        <f t="shared" si="3"/>
        <v>1.5493361431346415</v>
      </c>
      <c r="G74" s="39">
        <f t="shared" si="4"/>
        <v>1.6215927741672065</v>
      </c>
      <c r="H74" s="77">
        <f t="shared" si="0"/>
        <v>1.6215927741672065</v>
      </c>
      <c r="I74" s="39">
        <f t="shared" si="5"/>
        <v>1.1173671532660447</v>
      </c>
      <c r="J74" s="137">
        <f t="shared" si="6"/>
        <v>1.7980455615438333</v>
      </c>
      <c r="K74" s="76">
        <f t="shared" si="7"/>
        <v>6</v>
      </c>
      <c r="L74" s="138">
        <f t="shared" si="8"/>
        <v>6</v>
      </c>
      <c r="M74" s="39">
        <f t="shared" si="9"/>
        <v>6</v>
      </c>
      <c r="N74" s="138">
        <f t="shared" si="10"/>
        <v>2.2150993524471536</v>
      </c>
      <c r="O74" s="39">
        <f t="shared" si="11"/>
        <v>5.9375593977163099</v>
      </c>
      <c r="P74" s="137">
        <f t="shared" si="12"/>
        <v>6</v>
      </c>
      <c r="Q74" s="37">
        <f t="shared" si="13"/>
        <v>6</v>
      </c>
      <c r="R74" s="38">
        <f t="shared" si="14"/>
        <v>6</v>
      </c>
      <c r="S74" s="221">
        <f t="shared" si="15"/>
        <v>3.1886658258252405</v>
      </c>
      <c r="T74" s="46">
        <f t="shared" si="16"/>
        <v>5.579410469067799</v>
      </c>
      <c r="U74" s="37">
        <f t="shared" ref="U74:U99" si="21">IF(((($U$7/2)^2-($U$6/2)^2)*PI()/$C74/1000)-0.1&gt;6,6,((($U$7/2)^2-($U$6/2)^2)*PI()/$C74/1000)-0.1)</f>
        <v>6</v>
      </c>
      <c r="V74" s="139">
        <f t="shared" si="20"/>
        <v>1.4493361431346417</v>
      </c>
    </row>
    <row r="75" spans="1:22" x14ac:dyDescent="0.25">
      <c r="A75" s="2" t="s">
        <v>40</v>
      </c>
      <c r="B75" s="5" t="s">
        <v>77</v>
      </c>
      <c r="C75" s="88">
        <v>0.52</v>
      </c>
      <c r="D75" s="209" t="s">
        <v>203</v>
      </c>
      <c r="E75" s="76">
        <f t="shared" si="2"/>
        <v>1.4224641321242844</v>
      </c>
      <c r="F75" s="77">
        <f t="shared" si="3"/>
        <v>1.4224641321242844</v>
      </c>
      <c r="G75" s="39">
        <f t="shared" si="4"/>
        <v>1.489162560769729</v>
      </c>
      <c r="H75" s="77">
        <f t="shared" si="0"/>
        <v>1.489162560769729</v>
      </c>
      <c r="I75" s="39">
        <f t="shared" si="5"/>
        <v>1.0237235260917334</v>
      </c>
      <c r="J75" s="137">
        <f t="shared" si="6"/>
        <v>1.6520420568096921</v>
      </c>
      <c r="K75" s="76">
        <f t="shared" si="7"/>
        <v>5.6542370794779027</v>
      </c>
      <c r="L75" s="138">
        <f t="shared" si="8"/>
        <v>6</v>
      </c>
      <c r="M75" s="39">
        <f t="shared" si="9"/>
        <v>6</v>
      </c>
      <c r="N75" s="138">
        <f t="shared" si="10"/>
        <v>2.0293224791819879</v>
      </c>
      <c r="O75" s="39">
        <f t="shared" si="11"/>
        <v>5.465439444045824</v>
      </c>
      <c r="P75" s="137">
        <f t="shared" si="12"/>
        <v>5.6542370794779027</v>
      </c>
      <c r="Q75" s="37">
        <f t="shared" si="13"/>
        <v>6</v>
      </c>
      <c r="R75" s="38">
        <f t="shared" si="14"/>
        <v>5.6542370794779027</v>
      </c>
      <c r="S75" s="221">
        <f t="shared" si="15"/>
        <v>2.9279992238386834</v>
      </c>
      <c r="T75" s="46">
        <f t="shared" si="16"/>
        <v>5.142532740677968</v>
      </c>
      <c r="U75" s="37">
        <f t="shared" si="21"/>
        <v>5.5352318223766908</v>
      </c>
      <c r="V75" s="139">
        <f t="shared" si="20"/>
        <v>1.3224641321242845</v>
      </c>
    </row>
    <row r="76" spans="1:22" x14ac:dyDescent="0.25">
      <c r="A76" s="2" t="s">
        <v>189</v>
      </c>
      <c r="B76" s="5" t="s">
        <v>77</v>
      </c>
      <c r="C76" s="88">
        <v>0.54</v>
      </c>
      <c r="D76" s="209" t="s">
        <v>203</v>
      </c>
      <c r="E76" s="76">
        <f t="shared" si="2"/>
        <v>1.3660765716752366</v>
      </c>
      <c r="F76" s="77">
        <f t="shared" si="3"/>
        <v>1.3660765716752366</v>
      </c>
      <c r="G76" s="39">
        <f t="shared" si="4"/>
        <v>1.4303046881486277</v>
      </c>
      <c r="H76" s="77">
        <f t="shared" si="0"/>
        <v>1.4303046881486277</v>
      </c>
      <c r="I76" s="39">
        <f t="shared" si="5"/>
        <v>0.98210413623648429</v>
      </c>
      <c r="J76" s="137">
        <f t="shared" si="6"/>
        <v>1.5871516102611849</v>
      </c>
      <c r="K76" s="76">
        <f t="shared" si="7"/>
        <v>5.4374134839416834</v>
      </c>
      <c r="L76" s="138">
        <f t="shared" si="8"/>
        <v>6</v>
      </c>
      <c r="M76" s="39">
        <f t="shared" si="9"/>
        <v>6</v>
      </c>
      <c r="N76" s="138">
        <f t="shared" si="10"/>
        <v>1.946754979953025</v>
      </c>
      <c r="O76" s="39">
        <f t="shared" si="11"/>
        <v>5.2556083535256084</v>
      </c>
      <c r="P76" s="137">
        <f t="shared" si="12"/>
        <v>5.4374134839416834</v>
      </c>
      <c r="Q76" s="37">
        <f t="shared" si="13"/>
        <v>6</v>
      </c>
      <c r="R76" s="38">
        <f t="shared" si="14"/>
        <v>5.4374134839416834</v>
      </c>
      <c r="S76" s="221">
        <f t="shared" si="15"/>
        <v>2.8121474007335467</v>
      </c>
      <c r="T76" s="46">
        <f t="shared" si="16"/>
        <v>4.9483648613935989</v>
      </c>
      <c r="U76" s="37">
        <f t="shared" si="21"/>
        <v>5.3265195326590362</v>
      </c>
      <c r="V76" s="139">
        <f t="shared" si="20"/>
        <v>1.2660765716752367</v>
      </c>
    </row>
    <row r="77" spans="1:22" x14ac:dyDescent="0.25">
      <c r="A77" s="2" t="s">
        <v>119</v>
      </c>
      <c r="B77" s="5" t="s">
        <v>74</v>
      </c>
      <c r="C77" s="88">
        <v>0.38</v>
      </c>
      <c r="D77" s="209" t="s">
        <v>202</v>
      </c>
      <c r="E77" s="76">
        <f t="shared" si="2"/>
        <v>1.9833719702753365</v>
      </c>
      <c r="F77" s="77">
        <f t="shared" si="3"/>
        <v>1.9833719702753365</v>
      </c>
      <c r="G77" s="39">
        <f t="shared" si="4"/>
        <v>2.0746435042112079</v>
      </c>
      <c r="H77" s="77">
        <f t="shared" si="0"/>
        <v>2.0746435042112079</v>
      </c>
      <c r="I77" s="39">
        <f t="shared" si="5"/>
        <v>1.4377269304413196</v>
      </c>
      <c r="J77" s="137">
        <f t="shared" si="6"/>
        <v>2.2975312356343154</v>
      </c>
      <c r="K77" s="76">
        <f t="shared" si="7"/>
        <v>6</v>
      </c>
      <c r="L77" s="138">
        <f t="shared" si="8"/>
        <v>6</v>
      </c>
      <c r="M77" s="39">
        <f t="shared" si="9"/>
        <v>6</v>
      </c>
      <c r="N77" s="138">
        <f t="shared" si="10"/>
        <v>2.850651813617457</v>
      </c>
      <c r="O77" s="39">
        <f t="shared" si="11"/>
        <v>6</v>
      </c>
      <c r="P77" s="137">
        <f t="shared" si="12"/>
        <v>6</v>
      </c>
      <c r="Q77" s="37">
        <f t="shared" si="13"/>
        <v>6</v>
      </c>
      <c r="R77" s="38">
        <f t="shared" si="14"/>
        <v>6</v>
      </c>
      <c r="S77" s="221">
        <f t="shared" si="15"/>
        <v>4.0804199905160932</v>
      </c>
      <c r="T77" s="46">
        <f t="shared" si="16"/>
        <v>6</v>
      </c>
      <c r="U77" s="37">
        <f t="shared" si="21"/>
        <v>6</v>
      </c>
      <c r="V77" s="139">
        <f t="shared" si="20"/>
        <v>1.7</v>
      </c>
    </row>
    <row r="78" spans="1:22" x14ac:dyDescent="0.25">
      <c r="A78" s="2" t="s">
        <v>41</v>
      </c>
      <c r="B78" s="5" t="s">
        <v>75</v>
      </c>
      <c r="C78" s="88">
        <v>0.34</v>
      </c>
      <c r="D78" s="209" t="s">
        <v>202</v>
      </c>
      <c r="E78" s="76">
        <f t="shared" si="2"/>
        <v>2.2284745550136114</v>
      </c>
      <c r="F78" s="77">
        <f t="shared" si="3"/>
        <v>2.2284745550136114</v>
      </c>
      <c r="G78" s="39">
        <f t="shared" si="4"/>
        <v>2.3304839164713496</v>
      </c>
      <c r="H78" s="77">
        <f t="shared" si="0"/>
        <v>2.3304839164713496</v>
      </c>
      <c r="I78" s="39">
        <f t="shared" si="5"/>
        <v>1.6186359810814746</v>
      </c>
      <c r="J78" s="137">
        <f t="shared" si="6"/>
        <v>2.5795937339442347</v>
      </c>
      <c r="K78" s="76">
        <f t="shared" si="7"/>
        <v>6</v>
      </c>
      <c r="L78" s="138">
        <f t="shared" si="8"/>
        <v>6</v>
      </c>
      <c r="M78" s="39">
        <f t="shared" si="9"/>
        <v>6</v>
      </c>
      <c r="N78" s="138">
        <f t="shared" si="10"/>
        <v>3.2095520269842162</v>
      </c>
      <c r="O78" s="39">
        <f t="shared" si="11"/>
        <v>6</v>
      </c>
      <c r="P78" s="137">
        <f t="shared" si="12"/>
        <v>6</v>
      </c>
      <c r="Q78" s="37">
        <f t="shared" si="13"/>
        <v>6</v>
      </c>
      <c r="R78" s="38">
        <f t="shared" si="14"/>
        <v>6</v>
      </c>
      <c r="S78" s="221">
        <f t="shared" si="15"/>
        <v>4.5839988129297504</v>
      </c>
      <c r="T78" s="46">
        <f t="shared" si="16"/>
        <v>6</v>
      </c>
      <c r="U78" s="37">
        <f t="shared" si="21"/>
        <v>6</v>
      </c>
      <c r="V78" s="139">
        <f t="shared" si="20"/>
        <v>1.7</v>
      </c>
    </row>
    <row r="79" spans="1:22" x14ac:dyDescent="0.25">
      <c r="A79" s="2" t="s">
        <v>133</v>
      </c>
      <c r="B79" s="5" t="s">
        <v>75</v>
      </c>
      <c r="C79" s="88">
        <v>0.35</v>
      </c>
      <c r="D79" s="209" t="s">
        <v>202</v>
      </c>
      <c r="E79" s="76">
        <f t="shared" si="2"/>
        <v>2.161946710584651</v>
      </c>
      <c r="F79" s="77">
        <f t="shared" si="3"/>
        <v>2.161946710584651</v>
      </c>
      <c r="G79" s="39">
        <f t="shared" si="4"/>
        <v>2.261041518857883</v>
      </c>
      <c r="H79" s="77">
        <f t="shared" si="0"/>
        <v>2.261041518857883</v>
      </c>
      <c r="I79" s="39">
        <f t="shared" si="5"/>
        <v>1.5695320959077184</v>
      </c>
      <c r="J79" s="137">
        <f t="shared" si="6"/>
        <v>2.5030339129743999</v>
      </c>
      <c r="K79" s="76">
        <f t="shared" si="7"/>
        <v>6</v>
      </c>
      <c r="L79" s="138">
        <f t="shared" si="8"/>
        <v>6</v>
      </c>
      <c r="M79" s="39">
        <f t="shared" si="9"/>
        <v>6</v>
      </c>
      <c r="N79" s="138">
        <f t="shared" si="10"/>
        <v>3.1121362547846676</v>
      </c>
      <c r="O79" s="39">
        <f t="shared" si="11"/>
        <v>6</v>
      </c>
      <c r="P79" s="137">
        <f t="shared" si="12"/>
        <v>6</v>
      </c>
      <c r="Q79" s="37">
        <f t="shared" si="13"/>
        <v>6</v>
      </c>
      <c r="R79" s="38">
        <f t="shared" si="14"/>
        <v>6</v>
      </c>
      <c r="S79" s="221">
        <f t="shared" si="15"/>
        <v>4.4473131325603301</v>
      </c>
      <c r="T79" s="46">
        <f t="shared" si="16"/>
        <v>6</v>
      </c>
      <c r="U79" s="37">
        <f t="shared" si="21"/>
        <v>6</v>
      </c>
      <c r="V79" s="139">
        <f t="shared" si="20"/>
        <v>1.7</v>
      </c>
    </row>
    <row r="80" spans="1:22" x14ac:dyDescent="0.25">
      <c r="A80" s="9" t="s">
        <v>125</v>
      </c>
      <c r="B80" s="5" t="s">
        <v>74</v>
      </c>
      <c r="C80" s="88">
        <v>0.1</v>
      </c>
      <c r="D80" s="209" t="s">
        <v>203</v>
      </c>
      <c r="E80" s="76">
        <f t="shared" si="2"/>
        <v>6</v>
      </c>
      <c r="F80" s="77">
        <f t="shared" si="3"/>
        <v>6</v>
      </c>
      <c r="G80" s="39">
        <f t="shared" si="4"/>
        <v>6</v>
      </c>
      <c r="H80" s="77">
        <f t="shared" si="0"/>
        <v>6</v>
      </c>
      <c r="I80" s="39">
        <f t="shared" si="5"/>
        <v>5.7433623356770145</v>
      </c>
      <c r="J80" s="137">
        <f t="shared" si="6"/>
        <v>6</v>
      </c>
      <c r="K80" s="76">
        <f t="shared" si="7"/>
        <v>6</v>
      </c>
      <c r="L80" s="138">
        <f t="shared" si="8"/>
        <v>6</v>
      </c>
      <c r="M80" s="39">
        <f t="shared" si="9"/>
        <v>6</v>
      </c>
      <c r="N80" s="138">
        <f t="shared" si="10"/>
        <v>6</v>
      </c>
      <c r="O80" s="39">
        <f t="shared" si="11"/>
        <v>6</v>
      </c>
      <c r="P80" s="137">
        <f t="shared" si="12"/>
        <v>6</v>
      </c>
      <c r="Q80" s="37">
        <f t="shared" si="13"/>
        <v>6</v>
      </c>
      <c r="R80" s="38">
        <f t="shared" si="14"/>
        <v>6</v>
      </c>
      <c r="S80" s="221">
        <f t="shared" si="15"/>
        <v>6</v>
      </c>
      <c r="T80" s="46">
        <f t="shared" si="16"/>
        <v>6</v>
      </c>
      <c r="U80" s="37">
        <f t="shared" si="21"/>
        <v>6</v>
      </c>
      <c r="V80" s="139" t="s">
        <v>190</v>
      </c>
    </row>
    <row r="81" spans="1:22" x14ac:dyDescent="0.25">
      <c r="A81" s="2" t="s">
        <v>124</v>
      </c>
      <c r="B81" s="5" t="s">
        <v>74</v>
      </c>
      <c r="C81" s="88">
        <v>0.3</v>
      </c>
      <c r="D81" s="209" t="s">
        <v>202</v>
      </c>
      <c r="E81" s="76">
        <f t="shared" si="2"/>
        <v>2.5389378290154263</v>
      </c>
      <c r="F81" s="77">
        <f t="shared" si="3"/>
        <v>2.5389378290154263</v>
      </c>
      <c r="G81" s="39">
        <f t="shared" si="4"/>
        <v>2.65454843866753</v>
      </c>
      <c r="H81" s="77">
        <f t="shared" si="4"/>
        <v>2.65454843866753</v>
      </c>
      <c r="I81" s="39">
        <f t="shared" si="5"/>
        <v>1.8477874452256717</v>
      </c>
      <c r="J81" s="137">
        <f t="shared" si="6"/>
        <v>2.9368728984701331</v>
      </c>
      <c r="K81" s="76">
        <f t="shared" si="7"/>
        <v>6</v>
      </c>
      <c r="L81" s="138">
        <f t="shared" si="8"/>
        <v>6</v>
      </c>
      <c r="M81" s="39">
        <f t="shared" si="9"/>
        <v>6</v>
      </c>
      <c r="N81" s="138">
        <f t="shared" si="10"/>
        <v>3.6641589639154457</v>
      </c>
      <c r="O81" s="39">
        <f t="shared" si="11"/>
        <v>6</v>
      </c>
      <c r="P81" s="137">
        <f t="shared" si="12"/>
        <v>6</v>
      </c>
      <c r="Q81" s="37">
        <f t="shared" si="13"/>
        <v>6</v>
      </c>
      <c r="R81" s="38">
        <f t="shared" si="14"/>
        <v>6</v>
      </c>
      <c r="S81" s="221">
        <f t="shared" si="15"/>
        <v>5.2218653213203847</v>
      </c>
      <c r="T81" s="46">
        <f t="shared" si="16"/>
        <v>6</v>
      </c>
      <c r="U81" s="37">
        <f t="shared" si="21"/>
        <v>6</v>
      </c>
      <c r="V81" s="139">
        <f t="shared" ref="V81:V90" si="22">IF(((($V$7/2)^2-($V$6/2)^2)*PI()/$C81/1000)-0.1&gt;1.7,1.7,((($V$7/2)^2-($V$6/2)^2)*PI()/$C81/1000)-0.2)</f>
        <v>1.7</v>
      </c>
    </row>
    <row r="82" spans="1:22" x14ac:dyDescent="0.25">
      <c r="A82" s="2" t="s">
        <v>117</v>
      </c>
      <c r="B82" s="5" t="s">
        <v>77</v>
      </c>
      <c r="C82" s="88">
        <v>0.38</v>
      </c>
      <c r="D82" s="209" t="s">
        <v>202</v>
      </c>
      <c r="E82" s="76">
        <f t="shared" si="2"/>
        <v>1.9833719702753365</v>
      </c>
      <c r="F82" s="77">
        <f t="shared" si="3"/>
        <v>1.9833719702753365</v>
      </c>
      <c r="G82" s="39">
        <f t="shared" ref="G82:H132" si="23">IF(((($G$7/2)^2-($G$6/2)^2)*PI()/$C82/1000)-0.1&gt;6,6,((($G$7/2)^2-($G$6/2)^2)*PI()/$C82/1000)-0.1)</f>
        <v>2.0746435042112079</v>
      </c>
      <c r="H82" s="77">
        <f t="shared" si="23"/>
        <v>2.0746435042112079</v>
      </c>
      <c r="I82" s="39">
        <f t="shared" si="5"/>
        <v>1.4377269304413196</v>
      </c>
      <c r="J82" s="137">
        <f t="shared" si="6"/>
        <v>2.2975312356343154</v>
      </c>
      <c r="K82" s="76">
        <f t="shared" si="7"/>
        <v>6</v>
      </c>
      <c r="L82" s="138">
        <f t="shared" si="8"/>
        <v>6</v>
      </c>
      <c r="M82" s="39">
        <f t="shared" si="9"/>
        <v>6</v>
      </c>
      <c r="N82" s="138">
        <f t="shared" si="10"/>
        <v>2.850651813617457</v>
      </c>
      <c r="O82" s="39">
        <f t="shared" si="11"/>
        <v>6</v>
      </c>
      <c r="P82" s="137">
        <f t="shared" si="12"/>
        <v>6</v>
      </c>
      <c r="Q82" s="37">
        <f t="shared" si="13"/>
        <v>6</v>
      </c>
      <c r="R82" s="38">
        <f t="shared" si="14"/>
        <v>6</v>
      </c>
      <c r="S82" s="221">
        <f t="shared" ref="S82:S132" si="24">IF(((($S$7/2)^2-($L$6/2)^2)*PI()/$C82/1000)-0.2&gt;6,6,((($S$7/2)^2-($L$6/2)^2)*PI()/$C82/1000)-0.2)</f>
        <v>4.0804199905160932</v>
      </c>
      <c r="T82" s="46">
        <f t="shared" si="16"/>
        <v>6</v>
      </c>
      <c r="U82" s="37">
        <f t="shared" si="21"/>
        <v>6</v>
      </c>
      <c r="V82" s="139">
        <f t="shared" si="22"/>
        <v>1.7</v>
      </c>
    </row>
    <row r="83" spans="1:22" x14ac:dyDescent="0.25">
      <c r="A83" s="89" t="s">
        <v>42</v>
      </c>
      <c r="B83" s="5" t="s">
        <v>76</v>
      </c>
      <c r="C83" s="90">
        <v>0.6</v>
      </c>
      <c r="D83" s="209" t="s">
        <v>203</v>
      </c>
      <c r="E83" s="76">
        <f t="shared" si="2"/>
        <v>1.2194689145077131</v>
      </c>
      <c r="F83" s="77">
        <f t="shared" si="3"/>
        <v>1.2194689145077131</v>
      </c>
      <c r="G83" s="39">
        <f t="shared" si="23"/>
        <v>1.2772742193337649</v>
      </c>
      <c r="H83" s="77">
        <f t="shared" si="23"/>
        <v>1.2772742193337649</v>
      </c>
      <c r="I83" s="39">
        <f t="shared" si="5"/>
        <v>0.87389372261283593</v>
      </c>
      <c r="J83" s="41">
        <f t="shared" si="6"/>
        <v>1.4184364492350665</v>
      </c>
      <c r="K83" s="76">
        <f t="shared" si="7"/>
        <v>4.8736721355475163</v>
      </c>
      <c r="L83" s="40">
        <f t="shared" si="8"/>
        <v>6</v>
      </c>
      <c r="M83" s="39">
        <f t="shared" si="9"/>
        <v>6</v>
      </c>
      <c r="N83" s="40">
        <f t="shared" si="10"/>
        <v>1.732079481957723</v>
      </c>
      <c r="O83" s="39">
        <f t="shared" si="11"/>
        <v>4.7100475181730479</v>
      </c>
      <c r="P83" s="41">
        <f t="shared" si="12"/>
        <v>4.8736721355475163</v>
      </c>
      <c r="Q83" s="37">
        <f t="shared" si="13"/>
        <v>6</v>
      </c>
      <c r="R83" s="38">
        <f t="shared" si="14"/>
        <v>4.8736721355475163</v>
      </c>
      <c r="S83" s="221">
        <f t="shared" si="24"/>
        <v>2.5109326606601923</v>
      </c>
      <c r="T83" s="38">
        <f t="shared" si="16"/>
        <v>4.4435283752542398</v>
      </c>
      <c r="U83" s="37">
        <f t="shared" si="21"/>
        <v>4.7838675793931325</v>
      </c>
      <c r="V83" s="140">
        <f t="shared" si="22"/>
        <v>1.1194689145077132</v>
      </c>
    </row>
    <row r="84" spans="1:22" x14ac:dyDescent="0.25">
      <c r="A84" s="2" t="s">
        <v>43</v>
      </c>
      <c r="B84" s="5" t="s">
        <v>75</v>
      </c>
      <c r="C84" s="88">
        <v>0.33</v>
      </c>
      <c r="D84" s="213" t="s">
        <v>238</v>
      </c>
      <c r="E84" s="76">
        <f t="shared" si="2"/>
        <v>2.2990343900140235</v>
      </c>
      <c r="F84" s="77">
        <f t="shared" si="3"/>
        <v>2.2990343900140235</v>
      </c>
      <c r="G84" s="39">
        <f t="shared" si="23"/>
        <v>2.4041349442432089</v>
      </c>
      <c r="H84" s="77">
        <f t="shared" si="23"/>
        <v>2.4041349442432089</v>
      </c>
      <c r="I84" s="39">
        <f t="shared" si="5"/>
        <v>1.6707158592960649</v>
      </c>
      <c r="J84" s="137">
        <f t="shared" si="6"/>
        <v>2.6607935440637576</v>
      </c>
      <c r="K84" s="76">
        <f t="shared" si="7"/>
        <v>6</v>
      </c>
      <c r="L84" s="138">
        <f t="shared" si="8"/>
        <v>6</v>
      </c>
      <c r="M84" s="39">
        <f t="shared" si="9"/>
        <v>6</v>
      </c>
      <c r="N84" s="138">
        <f t="shared" si="10"/>
        <v>3.3128717853776779</v>
      </c>
      <c r="O84" s="39">
        <f t="shared" si="11"/>
        <v>6</v>
      </c>
      <c r="P84" s="137">
        <f t="shared" si="12"/>
        <v>6</v>
      </c>
      <c r="Q84" s="37">
        <f t="shared" si="13"/>
        <v>6</v>
      </c>
      <c r="R84" s="38">
        <f t="shared" si="14"/>
        <v>6</v>
      </c>
      <c r="S84" s="221">
        <f t="shared" si="24"/>
        <v>4.7289684739276225</v>
      </c>
      <c r="T84" s="46">
        <f t="shared" si="16"/>
        <v>6</v>
      </c>
      <c r="U84" s="37">
        <f t="shared" si="21"/>
        <v>6</v>
      </c>
      <c r="V84" s="139">
        <f t="shared" si="22"/>
        <v>1.7</v>
      </c>
    </row>
    <row r="85" spans="1:22" x14ac:dyDescent="0.25">
      <c r="A85" s="2" t="s">
        <v>44</v>
      </c>
      <c r="B85" s="5" t="s">
        <v>77</v>
      </c>
      <c r="C85" s="88">
        <v>0.56999999999999995</v>
      </c>
      <c r="D85" s="209" t="s">
        <v>202</v>
      </c>
      <c r="E85" s="76">
        <f t="shared" si="2"/>
        <v>1.2889146468502244</v>
      </c>
      <c r="F85" s="77">
        <f t="shared" si="3"/>
        <v>1.2889146468502244</v>
      </c>
      <c r="G85" s="39">
        <f t="shared" si="23"/>
        <v>1.3497623361408053</v>
      </c>
      <c r="H85" s="77">
        <f t="shared" si="23"/>
        <v>1.3497623361408053</v>
      </c>
      <c r="I85" s="39">
        <f t="shared" si="5"/>
        <v>0.92515128696087989</v>
      </c>
      <c r="J85" s="137">
        <f t="shared" si="6"/>
        <v>1.498354157089544</v>
      </c>
      <c r="K85" s="76">
        <f t="shared" si="7"/>
        <v>5.140707511102649</v>
      </c>
      <c r="L85" s="138">
        <f t="shared" si="8"/>
        <v>6</v>
      </c>
      <c r="M85" s="39">
        <f t="shared" si="9"/>
        <v>6</v>
      </c>
      <c r="N85" s="138">
        <f t="shared" si="10"/>
        <v>1.8337678757449718</v>
      </c>
      <c r="O85" s="39">
        <f t="shared" si="11"/>
        <v>4.9684710717611029</v>
      </c>
      <c r="P85" s="137">
        <f t="shared" si="12"/>
        <v>5.140707511102649</v>
      </c>
      <c r="Q85" s="37">
        <f t="shared" si="13"/>
        <v>6</v>
      </c>
      <c r="R85" s="38">
        <f t="shared" si="14"/>
        <v>5.140707511102649</v>
      </c>
      <c r="S85" s="221">
        <f t="shared" si="24"/>
        <v>2.6536133270107292</v>
      </c>
      <c r="T85" s="46">
        <f t="shared" si="16"/>
        <v>4.6826614476360415</v>
      </c>
      <c r="U85" s="37">
        <f t="shared" si="21"/>
        <v>5.0409132414664555</v>
      </c>
      <c r="V85" s="139">
        <f t="shared" si="22"/>
        <v>1.1889146468502245</v>
      </c>
    </row>
    <row r="86" spans="1:22" x14ac:dyDescent="0.25">
      <c r="A86" s="2" t="s">
        <v>45</v>
      </c>
      <c r="B86" s="5" t="s">
        <v>75</v>
      </c>
      <c r="C86" s="88">
        <v>0.33</v>
      </c>
      <c r="D86" s="213" t="s">
        <v>238</v>
      </c>
      <c r="E86" s="76">
        <f t="shared" ref="E86:E132" si="25">IF(((($E$7/2)^2-($E$6/2)^2)*PI()/$C86/1000)-0.1&gt;6,6,((($E$7/2)^2-($E$6/2)^2)*PI()/$C86/1000)-0.1)</f>
        <v>2.2990343900140235</v>
      </c>
      <c r="F86" s="77">
        <f t="shared" ref="F86:F132" si="26">IF(((($F$7/2)^2-($F$6/2)^2)*PI()/$C86/1000)-0.1&gt;6,6,((($F$7/2)^2-($F$6/2)^2)*PI()/$C86/1000)-0.1)</f>
        <v>2.2990343900140235</v>
      </c>
      <c r="G86" s="39">
        <f t="shared" si="23"/>
        <v>2.4041349442432089</v>
      </c>
      <c r="H86" s="77">
        <f t="shared" si="23"/>
        <v>2.4041349442432089</v>
      </c>
      <c r="I86" s="39">
        <f t="shared" ref="I86:I132" si="27">IF(((($I$7/2)^2-($I$6/2)^2)*PI()/$C86/1000)-0.1&gt;6,6,((($I$7/2)^2-($I$6/2)^2)*PI()/$C86/1000)-0.1)</f>
        <v>1.6707158592960649</v>
      </c>
      <c r="J86" s="137">
        <f t="shared" ref="J86:J132" si="28">IF(((($J$7/2)^2-($J$6/2)^2)*PI()/$C86/1000)-0.1&gt;6,6,((($J$7/2)^2-($J$6/2)^2)*PI()/$C86/1000)-0.1)</f>
        <v>2.6607935440637576</v>
      </c>
      <c r="K86" s="76">
        <f t="shared" ref="K86:K132" si="29">IF(((($K$7/2)^2-($K$6/2)^2)*PI()/$C86/1000)-0.2&gt;6,6,((($K$7/2)^2-($K$6/2)^2)*PI()/$C86/1000)-0.2)</f>
        <v>6</v>
      </c>
      <c r="L86" s="138">
        <f t="shared" ref="L86:L132" si="30">IF(((($L$7/2)^2-($L$6/2)^2)*PI()/$C86/1000)-0.2&gt;6,6,((($L$7/2)^2-($L$6/2)^2)*PI()/$C86/1000)-0.2)</f>
        <v>6</v>
      </c>
      <c r="M86" s="39">
        <f t="shared" ref="M86:M132" si="31">IF(((($M$7/2)^2-($M$6/2)^2)*PI()/$C86/1000)-0.2&gt;6,6,((($M$7/2)^2-($M$6/2)^2)*PI()/$C86/1000)-0.2)</f>
        <v>6</v>
      </c>
      <c r="N86" s="138">
        <f t="shared" ref="N86:N132" si="32">IF(((($N$7/2)^2-($N$6/2)^2)*PI()/$C86/1000)-0.2&gt;6,6,((($N$7/2)^2-($N$6/2)^2)*PI()/$C86/1000)-0.2)</f>
        <v>3.3128717853776779</v>
      </c>
      <c r="O86" s="39">
        <f t="shared" ref="O86:O132" si="33">IF(((($O$7/2)^2-($O$6/2)^2)*PI()/$C86/1000)-0.2&gt;6,6,((($O$7/2)^2-($O$6/2)^2)*PI()/$C86/1000)-0.2)</f>
        <v>6</v>
      </c>
      <c r="P86" s="137">
        <f t="shared" ref="P86:P132" si="34">IF(((($P$7/2)^2-($P$6/2)^2)*PI()/$C86/1000)-0.2&gt;6,6,((($P$7/2)^2-($P$6/2)^2)*PI()/$C86/1000)-0.2)</f>
        <v>6</v>
      </c>
      <c r="Q86" s="37">
        <f t="shared" ref="Q86:Q132" si="35">IF(((($Q$7/2)^2-($Q$6/2)^2)*PI()/$C86/1000)-0.2&gt;6,6,((($Q$7/2)^2-($Q$6/2)^2)*PI()/$C86/1000)-0.2)</f>
        <v>6</v>
      </c>
      <c r="R86" s="38">
        <f t="shared" ref="R86:R132" si="36">IF(((($K$7/2)^2-($K$6/2)^2)*PI()/$C86/1000)-0.2&gt;6,6,((($K$7/2)^2-($K$6/2)^2)*PI()/$C86/1000)-0.2)</f>
        <v>6</v>
      </c>
      <c r="S86" s="221">
        <f t="shared" si="24"/>
        <v>4.7289684739276225</v>
      </c>
      <c r="T86" s="46">
        <f t="shared" ref="T86:T132" si="37">IF(((($T$7/2)^2-($T$6/2)^2)*PI()/$C86/1000)-0.1&gt;6,6,((($T$7/2)^2-($T$6/2)^2)*PI()/$C86/1000)-0.1)</f>
        <v>6</v>
      </c>
      <c r="U86" s="37">
        <f t="shared" si="21"/>
        <v>6</v>
      </c>
      <c r="V86" s="139">
        <f t="shared" si="22"/>
        <v>1.7</v>
      </c>
    </row>
    <row r="87" spans="1:22" x14ac:dyDescent="0.25">
      <c r="A87" s="2" t="s">
        <v>108</v>
      </c>
      <c r="B87" s="5" t="s">
        <v>74</v>
      </c>
      <c r="C87" s="88">
        <v>0.25</v>
      </c>
      <c r="D87" s="209" t="s">
        <v>203</v>
      </c>
      <c r="E87" s="76">
        <f t="shared" si="25"/>
        <v>3.0667253948185116</v>
      </c>
      <c r="F87" s="77">
        <f t="shared" si="26"/>
        <v>3.0667253948185116</v>
      </c>
      <c r="G87" s="39">
        <f t="shared" si="23"/>
        <v>3.205458126401036</v>
      </c>
      <c r="H87" s="77">
        <f t="shared" si="23"/>
        <v>3.205458126401036</v>
      </c>
      <c r="I87" s="39">
        <f t="shared" si="27"/>
        <v>2.2373449342708058</v>
      </c>
      <c r="J87" s="137">
        <f t="shared" si="28"/>
        <v>3.5442474781641597</v>
      </c>
      <c r="K87" s="76">
        <f t="shared" si="29"/>
        <v>6</v>
      </c>
      <c r="L87" s="138">
        <f t="shared" si="30"/>
        <v>6</v>
      </c>
      <c r="M87" s="39">
        <f t="shared" si="31"/>
        <v>6</v>
      </c>
      <c r="N87" s="138">
        <f t="shared" si="32"/>
        <v>4.4369907566985347</v>
      </c>
      <c r="O87" s="39">
        <f t="shared" si="33"/>
        <v>6</v>
      </c>
      <c r="P87" s="137">
        <f t="shared" si="34"/>
        <v>6</v>
      </c>
      <c r="Q87" s="37">
        <f t="shared" si="35"/>
        <v>6</v>
      </c>
      <c r="R87" s="38">
        <f t="shared" si="36"/>
        <v>6</v>
      </c>
      <c r="S87" s="221">
        <f t="shared" si="24"/>
        <v>6</v>
      </c>
      <c r="T87" s="46">
        <f t="shared" si="37"/>
        <v>6</v>
      </c>
      <c r="U87" s="37">
        <f t="shared" si="21"/>
        <v>6</v>
      </c>
      <c r="V87" s="139">
        <f t="shared" si="22"/>
        <v>1.7</v>
      </c>
    </row>
    <row r="88" spans="1:22" x14ac:dyDescent="0.25">
      <c r="A88" s="2" t="s">
        <v>267</v>
      </c>
      <c r="B88" s="5" t="s">
        <v>74</v>
      </c>
      <c r="C88" s="88">
        <v>0.24</v>
      </c>
      <c r="D88" s="213" t="s">
        <v>238</v>
      </c>
      <c r="E88" s="76">
        <f t="shared" si="25"/>
        <v>3.1986722862692831</v>
      </c>
      <c r="F88" s="77">
        <f t="shared" si="26"/>
        <v>3.1986722862692831</v>
      </c>
      <c r="G88" s="39">
        <f t="shared" si="23"/>
        <v>3.3431855483344131</v>
      </c>
      <c r="H88" s="77">
        <f t="shared" si="23"/>
        <v>3.3431855483344131</v>
      </c>
      <c r="I88" s="39">
        <f t="shared" si="27"/>
        <v>2.3347343065320896</v>
      </c>
      <c r="J88" s="137">
        <f t="shared" si="28"/>
        <v>3.6960911230876667</v>
      </c>
      <c r="K88" s="76">
        <f t="shared" si="29"/>
        <v>6</v>
      </c>
      <c r="L88" s="138">
        <f t="shared" si="30"/>
        <v>6</v>
      </c>
      <c r="M88" s="39">
        <f t="shared" si="31"/>
        <v>6</v>
      </c>
      <c r="N88" s="138">
        <f t="shared" si="32"/>
        <v>4.6301987048943074</v>
      </c>
      <c r="O88" s="39">
        <f t="shared" si="33"/>
        <v>6</v>
      </c>
      <c r="P88" s="137">
        <f t="shared" si="34"/>
        <v>6</v>
      </c>
      <c r="Q88" s="37">
        <f t="shared" si="35"/>
        <v>6</v>
      </c>
      <c r="R88" s="38">
        <f t="shared" si="36"/>
        <v>6</v>
      </c>
      <c r="S88" s="221">
        <f t="shared" si="24"/>
        <v>6</v>
      </c>
      <c r="T88" s="46">
        <f t="shared" si="37"/>
        <v>6</v>
      </c>
      <c r="U88" s="37">
        <f t="shared" si="21"/>
        <v>6</v>
      </c>
      <c r="V88" s="139">
        <f t="shared" si="22"/>
        <v>1.7</v>
      </c>
    </row>
    <row r="89" spans="1:22" x14ac:dyDescent="0.25">
      <c r="A89" s="2" t="s">
        <v>254</v>
      </c>
      <c r="B89" s="5" t="s">
        <v>74</v>
      </c>
      <c r="C89" s="88">
        <v>0.35</v>
      </c>
      <c r="D89" s="230" t="s">
        <v>203</v>
      </c>
      <c r="E89" s="76">
        <f t="shared" si="25"/>
        <v>2.161946710584651</v>
      </c>
      <c r="F89" s="77">
        <f t="shared" si="26"/>
        <v>2.161946710584651</v>
      </c>
      <c r="G89" s="39">
        <f t="shared" si="23"/>
        <v>2.261041518857883</v>
      </c>
      <c r="H89" s="77">
        <f t="shared" si="23"/>
        <v>2.261041518857883</v>
      </c>
      <c r="I89" s="39">
        <f t="shared" si="27"/>
        <v>1.5695320959077184</v>
      </c>
      <c r="J89" s="137">
        <f t="shared" si="28"/>
        <v>2.5030339129743999</v>
      </c>
      <c r="K89" s="76">
        <f t="shared" si="29"/>
        <v>6</v>
      </c>
      <c r="L89" s="138">
        <f t="shared" si="30"/>
        <v>6</v>
      </c>
      <c r="M89" s="39">
        <f t="shared" si="31"/>
        <v>6</v>
      </c>
      <c r="N89" s="138">
        <f t="shared" si="32"/>
        <v>3.1121362547846676</v>
      </c>
      <c r="O89" s="39">
        <f t="shared" si="33"/>
        <v>6</v>
      </c>
      <c r="P89" s="137">
        <f t="shared" si="34"/>
        <v>6</v>
      </c>
      <c r="Q89" s="37">
        <f t="shared" si="35"/>
        <v>6</v>
      </c>
      <c r="R89" s="38">
        <f t="shared" si="36"/>
        <v>6</v>
      </c>
      <c r="S89" s="221">
        <f t="shared" si="24"/>
        <v>4.4473131325603301</v>
      </c>
      <c r="T89" s="46">
        <f t="shared" si="37"/>
        <v>6</v>
      </c>
      <c r="U89" s="37">
        <f t="shared" si="21"/>
        <v>6</v>
      </c>
      <c r="V89" s="139">
        <f t="shared" si="22"/>
        <v>1.7</v>
      </c>
    </row>
    <row r="90" spans="1:22" x14ac:dyDescent="0.25">
      <c r="A90" s="2" t="s">
        <v>46</v>
      </c>
      <c r="B90" s="5" t="s">
        <v>74</v>
      </c>
      <c r="C90" s="88">
        <v>0.41</v>
      </c>
      <c r="D90" s="209" t="s">
        <v>203</v>
      </c>
      <c r="E90" s="76">
        <f t="shared" si="25"/>
        <v>1.8309301187917755</v>
      </c>
      <c r="F90" s="77">
        <f t="shared" si="26"/>
        <v>1.8309301187917755</v>
      </c>
      <c r="G90" s="39">
        <f t="shared" si="23"/>
        <v>1.9155232478055098</v>
      </c>
      <c r="H90" s="77">
        <f t="shared" si="23"/>
        <v>1.9155232478055098</v>
      </c>
      <c r="I90" s="39">
        <f t="shared" si="27"/>
        <v>1.3252103257748817</v>
      </c>
      <c r="J90" s="137">
        <f t="shared" si="28"/>
        <v>2.1221021208318045</v>
      </c>
      <c r="K90" s="76">
        <f t="shared" si="29"/>
        <v>6</v>
      </c>
      <c r="L90" s="138">
        <f t="shared" si="30"/>
        <v>6</v>
      </c>
      <c r="M90" s="39">
        <f t="shared" si="31"/>
        <v>6</v>
      </c>
      <c r="N90" s="138">
        <f t="shared" si="32"/>
        <v>2.6274333882308141</v>
      </c>
      <c r="O90" s="39">
        <f t="shared" si="33"/>
        <v>6</v>
      </c>
      <c r="P90" s="137">
        <f t="shared" si="34"/>
        <v>6</v>
      </c>
      <c r="Q90" s="37">
        <f t="shared" si="35"/>
        <v>6</v>
      </c>
      <c r="R90" s="38">
        <f t="shared" si="36"/>
        <v>6</v>
      </c>
      <c r="S90" s="221">
        <f t="shared" si="24"/>
        <v>3.7672185277954036</v>
      </c>
      <c r="T90" s="46">
        <f t="shared" si="37"/>
        <v>6</v>
      </c>
      <c r="U90" s="37">
        <f t="shared" si="21"/>
        <v>6</v>
      </c>
      <c r="V90" s="139">
        <f t="shared" si="22"/>
        <v>1.7</v>
      </c>
    </row>
    <row r="91" spans="1:22" x14ac:dyDescent="0.25">
      <c r="A91" s="89" t="s">
        <v>47</v>
      </c>
      <c r="B91" s="5" t="s">
        <v>76</v>
      </c>
      <c r="C91" s="90">
        <v>0.55000000000000004</v>
      </c>
      <c r="D91" s="209" t="s">
        <v>203</v>
      </c>
      <c r="E91" s="76">
        <f t="shared" si="25"/>
        <v>1.3394206340084143</v>
      </c>
      <c r="F91" s="77">
        <f t="shared" si="26"/>
        <v>1.3394206340084143</v>
      </c>
      <c r="G91" s="39">
        <f t="shared" si="23"/>
        <v>1.4024809665459252</v>
      </c>
      <c r="H91" s="77">
        <f t="shared" si="23"/>
        <v>1.4024809665459252</v>
      </c>
      <c r="I91" s="39">
        <f t="shared" si="27"/>
        <v>0.96242951557763912</v>
      </c>
      <c r="J91" s="41">
        <f t="shared" si="28"/>
        <v>1.5564761264382543</v>
      </c>
      <c r="K91" s="76">
        <f t="shared" si="29"/>
        <v>5.3349150569609263</v>
      </c>
      <c r="L91" s="40">
        <f t="shared" si="30"/>
        <v>6</v>
      </c>
      <c r="M91" s="39">
        <f t="shared" si="31"/>
        <v>6</v>
      </c>
      <c r="N91" s="40">
        <f t="shared" si="32"/>
        <v>1.9077230712266064</v>
      </c>
      <c r="O91" s="39">
        <f t="shared" si="33"/>
        <v>5.1564154743705961</v>
      </c>
      <c r="P91" s="41">
        <f t="shared" si="34"/>
        <v>5.3349150569609263</v>
      </c>
      <c r="Q91" s="37">
        <f t="shared" si="35"/>
        <v>6</v>
      </c>
      <c r="R91" s="38">
        <f t="shared" si="36"/>
        <v>5.3349150569609263</v>
      </c>
      <c r="S91" s="221">
        <f t="shared" si="24"/>
        <v>2.7573810843565734</v>
      </c>
      <c r="T91" s="38">
        <f t="shared" si="37"/>
        <v>4.8565764093682606</v>
      </c>
      <c r="U91" s="37">
        <f t="shared" si="21"/>
        <v>5.2278555411561438</v>
      </c>
      <c r="V91" s="140" t="s">
        <v>190</v>
      </c>
    </row>
    <row r="92" spans="1:22" x14ac:dyDescent="0.25">
      <c r="A92" s="2" t="s">
        <v>118</v>
      </c>
      <c r="B92" s="7" t="s">
        <v>78</v>
      </c>
      <c r="C92" s="88">
        <v>0.3</v>
      </c>
      <c r="D92" s="209" t="s">
        <v>203</v>
      </c>
      <c r="E92" s="76">
        <f t="shared" si="25"/>
        <v>2.5389378290154263</v>
      </c>
      <c r="F92" s="77">
        <f t="shared" si="26"/>
        <v>2.5389378290154263</v>
      </c>
      <c r="G92" s="39">
        <f t="shared" si="23"/>
        <v>2.65454843866753</v>
      </c>
      <c r="H92" s="77">
        <f t="shared" si="23"/>
        <v>2.65454843866753</v>
      </c>
      <c r="I92" s="39">
        <f t="shared" si="27"/>
        <v>1.8477874452256717</v>
      </c>
      <c r="J92" s="137">
        <f t="shared" si="28"/>
        <v>2.9368728984701331</v>
      </c>
      <c r="K92" s="76">
        <f t="shared" si="29"/>
        <v>6</v>
      </c>
      <c r="L92" s="138">
        <f t="shared" si="30"/>
        <v>6</v>
      </c>
      <c r="M92" s="39">
        <f t="shared" si="31"/>
        <v>6</v>
      </c>
      <c r="N92" s="138">
        <f t="shared" si="32"/>
        <v>3.6641589639154457</v>
      </c>
      <c r="O92" s="39">
        <f t="shared" si="33"/>
        <v>6</v>
      </c>
      <c r="P92" s="137">
        <f t="shared" si="34"/>
        <v>6</v>
      </c>
      <c r="Q92" s="37">
        <f t="shared" si="35"/>
        <v>6</v>
      </c>
      <c r="R92" s="38">
        <f t="shared" si="36"/>
        <v>6</v>
      </c>
      <c r="S92" s="221">
        <f t="shared" si="24"/>
        <v>5.2218653213203847</v>
      </c>
      <c r="T92" s="46">
        <f t="shared" si="37"/>
        <v>6</v>
      </c>
      <c r="U92" s="37">
        <f t="shared" si="21"/>
        <v>6</v>
      </c>
      <c r="V92" s="140">
        <f t="shared" ref="V92:V122" si="38">IF(((($V$7/2)^2-($V$6/2)^2)*PI()/$C92/1000)-0.1&gt;1.7,1.7,((($V$7/2)^2-($V$6/2)^2)*PI()/$C92/1000)-0.2)</f>
        <v>1.7</v>
      </c>
    </row>
    <row r="93" spans="1:22" x14ac:dyDescent="0.25">
      <c r="A93" s="2" t="s">
        <v>48</v>
      </c>
      <c r="B93" s="5" t="s">
        <v>75</v>
      </c>
      <c r="C93" s="88">
        <v>0.31</v>
      </c>
      <c r="D93" s="209" t="s">
        <v>203</v>
      </c>
      <c r="E93" s="76">
        <f t="shared" si="25"/>
        <v>2.4538108022729932</v>
      </c>
      <c r="F93" s="77">
        <f t="shared" si="26"/>
        <v>2.4538108022729932</v>
      </c>
      <c r="G93" s="39">
        <f t="shared" si="23"/>
        <v>2.5656920374201904</v>
      </c>
      <c r="H93" s="77">
        <f t="shared" si="23"/>
        <v>2.5656920374201904</v>
      </c>
      <c r="I93" s="39">
        <f t="shared" si="27"/>
        <v>1.7849555921538756</v>
      </c>
      <c r="J93" s="137">
        <f t="shared" si="28"/>
        <v>2.838909256584</v>
      </c>
      <c r="K93" s="76">
        <f t="shared" si="29"/>
        <v>6</v>
      </c>
      <c r="L93" s="138">
        <f t="shared" si="30"/>
        <v>6</v>
      </c>
      <c r="M93" s="39">
        <f t="shared" si="31"/>
        <v>6</v>
      </c>
      <c r="N93" s="138">
        <f t="shared" si="32"/>
        <v>3.5395086747568829</v>
      </c>
      <c r="O93" s="39">
        <f t="shared" si="33"/>
        <v>6</v>
      </c>
      <c r="P93" s="137">
        <f t="shared" si="34"/>
        <v>6</v>
      </c>
      <c r="Q93" s="37">
        <f t="shared" si="35"/>
        <v>6</v>
      </c>
      <c r="R93" s="38">
        <f t="shared" si="36"/>
        <v>6</v>
      </c>
      <c r="S93" s="221">
        <f t="shared" si="24"/>
        <v>5.046966439987469</v>
      </c>
      <c r="T93" s="46">
        <f t="shared" si="37"/>
        <v>6</v>
      </c>
      <c r="U93" s="37">
        <f t="shared" si="21"/>
        <v>6</v>
      </c>
      <c r="V93" s="140">
        <f t="shared" si="38"/>
        <v>1.7</v>
      </c>
    </row>
    <row r="94" spans="1:22" x14ac:dyDescent="0.25">
      <c r="A94" s="2" t="s">
        <v>49</v>
      </c>
      <c r="B94" s="5" t="s">
        <v>75</v>
      </c>
      <c r="C94" s="88">
        <v>0.46</v>
      </c>
      <c r="D94" s="209" t="s">
        <v>202</v>
      </c>
      <c r="E94" s="76">
        <f t="shared" si="25"/>
        <v>1.6210464102274518</v>
      </c>
      <c r="F94" s="77">
        <f t="shared" si="26"/>
        <v>1.6210464102274518</v>
      </c>
      <c r="G94" s="39">
        <f t="shared" si="23"/>
        <v>1.6964446339136066</v>
      </c>
      <c r="H94" s="77">
        <f t="shared" si="23"/>
        <v>1.6964446339136066</v>
      </c>
      <c r="I94" s="39">
        <f t="shared" si="27"/>
        <v>1.1702961599297856</v>
      </c>
      <c r="J94" s="137">
        <f t="shared" si="28"/>
        <v>1.8805692816109563</v>
      </c>
      <c r="K94" s="76">
        <f t="shared" si="29"/>
        <v>6</v>
      </c>
      <c r="L94" s="138">
        <f t="shared" si="30"/>
        <v>6</v>
      </c>
      <c r="M94" s="39">
        <f t="shared" si="31"/>
        <v>6</v>
      </c>
      <c r="N94" s="138">
        <f t="shared" si="32"/>
        <v>2.3201036721187687</v>
      </c>
      <c r="O94" s="39">
        <f t="shared" si="33"/>
        <v>6</v>
      </c>
      <c r="P94" s="137">
        <f t="shared" si="34"/>
        <v>6</v>
      </c>
      <c r="Q94" s="37">
        <f t="shared" si="35"/>
        <v>6</v>
      </c>
      <c r="R94" s="38">
        <f t="shared" si="36"/>
        <v>6</v>
      </c>
      <c r="S94" s="221">
        <f t="shared" si="24"/>
        <v>3.3359991226002506</v>
      </c>
      <c r="T94" s="46">
        <f t="shared" si="37"/>
        <v>5.8263413590272677</v>
      </c>
      <c r="U94" s="37">
        <f t="shared" si="21"/>
        <v>6</v>
      </c>
      <c r="V94" s="140">
        <f t="shared" si="38"/>
        <v>1.5210464102274519</v>
      </c>
    </row>
    <row r="95" spans="1:22" x14ac:dyDescent="0.25">
      <c r="A95" s="9" t="s">
        <v>50</v>
      </c>
      <c r="B95" s="5" t="s">
        <v>76</v>
      </c>
      <c r="C95" s="93">
        <v>0.65</v>
      </c>
      <c r="D95" s="209" t="s">
        <v>203</v>
      </c>
      <c r="E95" s="76">
        <f t="shared" si="25"/>
        <v>1.1179713056994276</v>
      </c>
      <c r="F95" s="77">
        <f t="shared" si="26"/>
        <v>1.1179713056994276</v>
      </c>
      <c r="G95" s="39">
        <f t="shared" si="23"/>
        <v>1.1713300486157832</v>
      </c>
      <c r="H95" s="77">
        <f t="shared" si="23"/>
        <v>1.1713300486157832</v>
      </c>
      <c r="I95" s="39">
        <f t="shared" si="27"/>
        <v>0.7989788208733869</v>
      </c>
      <c r="J95" s="141">
        <f t="shared" si="28"/>
        <v>1.3016336454477535</v>
      </c>
      <c r="K95" s="76">
        <f t="shared" si="29"/>
        <v>4.4833896635823223</v>
      </c>
      <c r="L95" s="77">
        <f t="shared" si="30"/>
        <v>6</v>
      </c>
      <c r="M95" s="39">
        <f t="shared" si="31"/>
        <v>6</v>
      </c>
      <c r="N95" s="77">
        <f t="shared" si="32"/>
        <v>1.5834579833455904</v>
      </c>
      <c r="O95" s="39">
        <f t="shared" si="33"/>
        <v>4.3323515552366585</v>
      </c>
      <c r="P95" s="141">
        <f t="shared" si="34"/>
        <v>4.4833896635823223</v>
      </c>
      <c r="Q95" s="37">
        <f t="shared" si="35"/>
        <v>6</v>
      </c>
      <c r="R95" s="38">
        <f t="shared" si="36"/>
        <v>4.4833896635823223</v>
      </c>
      <c r="S95" s="221">
        <f t="shared" si="24"/>
        <v>2.3023993790709469</v>
      </c>
      <c r="T95" s="46">
        <f t="shared" si="37"/>
        <v>4.0940261925423744</v>
      </c>
      <c r="U95" s="37">
        <f t="shared" si="21"/>
        <v>4.4081854579013529</v>
      </c>
      <c r="V95" s="140">
        <f t="shared" si="38"/>
        <v>1.0179713056994277</v>
      </c>
    </row>
    <row r="96" spans="1:22" x14ac:dyDescent="0.25">
      <c r="A96" s="9" t="s">
        <v>130</v>
      </c>
      <c r="B96" s="5" t="s">
        <v>74</v>
      </c>
      <c r="C96" s="93">
        <v>0.36</v>
      </c>
      <c r="D96" s="209" t="s">
        <v>202</v>
      </c>
      <c r="E96" s="76">
        <f t="shared" si="25"/>
        <v>2.0991148575128555</v>
      </c>
      <c r="F96" s="77">
        <f t="shared" si="26"/>
        <v>2.0991148575128555</v>
      </c>
      <c r="G96" s="39">
        <f t="shared" si="23"/>
        <v>2.1954570322229419</v>
      </c>
      <c r="H96" s="77">
        <f t="shared" si="23"/>
        <v>2.1954570322229419</v>
      </c>
      <c r="I96" s="39">
        <f t="shared" si="27"/>
        <v>1.5231562043547264</v>
      </c>
      <c r="J96" s="141">
        <f t="shared" si="28"/>
        <v>2.4307274153917779</v>
      </c>
      <c r="K96" s="76">
        <f t="shared" si="29"/>
        <v>6</v>
      </c>
      <c r="L96" s="77">
        <f t="shared" si="30"/>
        <v>6</v>
      </c>
      <c r="M96" s="39">
        <f t="shared" si="31"/>
        <v>6</v>
      </c>
      <c r="N96" s="77">
        <f t="shared" si="32"/>
        <v>3.0201324699295382</v>
      </c>
      <c r="O96" s="39">
        <f t="shared" si="33"/>
        <v>6</v>
      </c>
      <c r="P96" s="141">
        <f t="shared" si="34"/>
        <v>6</v>
      </c>
      <c r="Q96" s="37">
        <f t="shared" si="35"/>
        <v>6</v>
      </c>
      <c r="R96" s="38">
        <f t="shared" si="36"/>
        <v>6</v>
      </c>
      <c r="S96" s="221">
        <f t="shared" si="24"/>
        <v>4.3182211011003204</v>
      </c>
      <c r="T96" s="46">
        <f t="shared" si="37"/>
        <v>6</v>
      </c>
      <c r="U96" s="37">
        <f t="shared" si="21"/>
        <v>6</v>
      </c>
      <c r="V96" s="140">
        <f t="shared" si="38"/>
        <v>1.7</v>
      </c>
    </row>
    <row r="97" spans="1:22" x14ac:dyDescent="0.25">
      <c r="A97" s="2" t="s">
        <v>103</v>
      </c>
      <c r="B97" s="5" t="s">
        <v>75</v>
      </c>
      <c r="C97" s="88">
        <v>0.22</v>
      </c>
      <c r="D97" s="209" t="s">
        <v>203</v>
      </c>
      <c r="E97" s="76">
        <f t="shared" si="25"/>
        <v>3.4985515850210356</v>
      </c>
      <c r="F97" s="77">
        <f t="shared" si="26"/>
        <v>3.4985515850210356</v>
      </c>
      <c r="G97" s="39">
        <f t="shared" si="23"/>
        <v>3.6562024163648137</v>
      </c>
      <c r="H97" s="77">
        <f t="shared" si="23"/>
        <v>3.6562024163648137</v>
      </c>
      <c r="I97" s="39">
        <f t="shared" si="27"/>
        <v>2.5560737889440972</v>
      </c>
      <c r="J97" s="137">
        <f t="shared" si="28"/>
        <v>4.0411903160956371</v>
      </c>
      <c r="K97" s="76">
        <f t="shared" si="29"/>
        <v>6</v>
      </c>
      <c r="L97" s="138">
        <f t="shared" si="30"/>
        <v>6</v>
      </c>
      <c r="M97" s="39">
        <f t="shared" si="31"/>
        <v>6</v>
      </c>
      <c r="N97" s="138">
        <f t="shared" si="32"/>
        <v>5.0693076780665169</v>
      </c>
      <c r="O97" s="39">
        <f t="shared" si="33"/>
        <v>6</v>
      </c>
      <c r="P97" s="137">
        <f t="shared" si="34"/>
        <v>6</v>
      </c>
      <c r="Q97" s="37">
        <f t="shared" si="35"/>
        <v>6</v>
      </c>
      <c r="R97" s="38">
        <f t="shared" si="36"/>
        <v>6</v>
      </c>
      <c r="S97" s="221">
        <f t="shared" si="24"/>
        <v>6</v>
      </c>
      <c r="T97" s="46">
        <f t="shared" si="37"/>
        <v>6</v>
      </c>
      <c r="U97" s="37">
        <f t="shared" si="21"/>
        <v>6</v>
      </c>
      <c r="V97" s="140">
        <f t="shared" si="38"/>
        <v>1.7</v>
      </c>
    </row>
    <row r="98" spans="1:22" x14ac:dyDescent="0.25">
      <c r="A98" s="2" t="s">
        <v>51</v>
      </c>
      <c r="B98" s="5" t="s">
        <v>75</v>
      </c>
      <c r="C98" s="88">
        <v>0.31</v>
      </c>
      <c r="D98" s="209" t="s">
        <v>203</v>
      </c>
      <c r="E98" s="76">
        <f t="shared" si="25"/>
        <v>2.4538108022729932</v>
      </c>
      <c r="F98" s="77">
        <f t="shared" si="26"/>
        <v>2.4538108022729932</v>
      </c>
      <c r="G98" s="39">
        <f t="shared" si="23"/>
        <v>2.5656920374201904</v>
      </c>
      <c r="H98" s="77">
        <f t="shared" si="23"/>
        <v>2.5656920374201904</v>
      </c>
      <c r="I98" s="39">
        <f t="shared" si="27"/>
        <v>1.7849555921538756</v>
      </c>
      <c r="J98" s="137">
        <f t="shared" si="28"/>
        <v>2.838909256584</v>
      </c>
      <c r="K98" s="76">
        <f t="shared" si="29"/>
        <v>6</v>
      </c>
      <c r="L98" s="138">
        <f t="shared" si="30"/>
        <v>6</v>
      </c>
      <c r="M98" s="39">
        <f t="shared" si="31"/>
        <v>6</v>
      </c>
      <c r="N98" s="138">
        <f t="shared" si="32"/>
        <v>3.5395086747568829</v>
      </c>
      <c r="O98" s="39">
        <f t="shared" si="33"/>
        <v>6</v>
      </c>
      <c r="P98" s="137">
        <f t="shared" si="34"/>
        <v>6</v>
      </c>
      <c r="Q98" s="37">
        <f t="shared" si="35"/>
        <v>6</v>
      </c>
      <c r="R98" s="38">
        <f t="shared" si="36"/>
        <v>6</v>
      </c>
      <c r="S98" s="221">
        <f t="shared" si="24"/>
        <v>5.046966439987469</v>
      </c>
      <c r="T98" s="46">
        <f t="shared" si="37"/>
        <v>6</v>
      </c>
      <c r="U98" s="37">
        <f t="shared" si="21"/>
        <v>6</v>
      </c>
      <c r="V98" s="140">
        <f t="shared" si="38"/>
        <v>1.7</v>
      </c>
    </row>
    <row r="99" spans="1:22" x14ac:dyDescent="0.25">
      <c r="A99" s="89" t="s">
        <v>52</v>
      </c>
      <c r="B99" s="5" t="s">
        <v>75</v>
      </c>
      <c r="C99" s="90">
        <v>0.35</v>
      </c>
      <c r="D99" s="213" t="s">
        <v>238</v>
      </c>
      <c r="E99" s="76">
        <f t="shared" si="25"/>
        <v>2.161946710584651</v>
      </c>
      <c r="F99" s="77">
        <f t="shared" si="26"/>
        <v>2.161946710584651</v>
      </c>
      <c r="G99" s="39">
        <f t="shared" si="23"/>
        <v>2.261041518857883</v>
      </c>
      <c r="H99" s="77">
        <f t="shared" si="23"/>
        <v>2.261041518857883</v>
      </c>
      <c r="I99" s="39">
        <f t="shared" si="27"/>
        <v>1.5695320959077184</v>
      </c>
      <c r="J99" s="41">
        <f t="shared" si="28"/>
        <v>2.5030339129743999</v>
      </c>
      <c r="K99" s="76">
        <f t="shared" si="29"/>
        <v>6</v>
      </c>
      <c r="L99" s="40">
        <f t="shared" si="30"/>
        <v>6</v>
      </c>
      <c r="M99" s="39">
        <f t="shared" si="31"/>
        <v>6</v>
      </c>
      <c r="N99" s="40">
        <f t="shared" si="32"/>
        <v>3.1121362547846676</v>
      </c>
      <c r="O99" s="39">
        <f t="shared" si="33"/>
        <v>6</v>
      </c>
      <c r="P99" s="41">
        <f t="shared" si="34"/>
        <v>6</v>
      </c>
      <c r="Q99" s="37">
        <f t="shared" si="35"/>
        <v>6</v>
      </c>
      <c r="R99" s="38">
        <f t="shared" si="36"/>
        <v>6</v>
      </c>
      <c r="S99" s="221">
        <f t="shared" si="24"/>
        <v>4.4473131325603301</v>
      </c>
      <c r="T99" s="38">
        <f t="shared" si="37"/>
        <v>6</v>
      </c>
      <c r="U99" s="37">
        <f t="shared" si="21"/>
        <v>6</v>
      </c>
      <c r="V99" s="140">
        <f t="shared" si="38"/>
        <v>1.7</v>
      </c>
    </row>
    <row r="100" spans="1:22" x14ac:dyDescent="0.25">
      <c r="A100" s="2" t="s">
        <v>110</v>
      </c>
      <c r="B100" s="5" t="s">
        <v>77</v>
      </c>
      <c r="C100" s="88">
        <v>0.7</v>
      </c>
      <c r="D100" s="209" t="s">
        <v>202</v>
      </c>
      <c r="E100" s="76">
        <f t="shared" si="25"/>
        <v>1.0309733552923255</v>
      </c>
      <c r="F100" s="77">
        <f t="shared" si="26"/>
        <v>1.0309733552923255</v>
      </c>
      <c r="G100" s="39">
        <f t="shared" si="23"/>
        <v>1.0805207594289414</v>
      </c>
      <c r="H100" s="77">
        <f t="shared" si="23"/>
        <v>1.0805207594289414</v>
      </c>
      <c r="I100" s="39">
        <f t="shared" si="27"/>
        <v>0.73476604795385925</v>
      </c>
      <c r="J100" s="137">
        <f t="shared" si="28"/>
        <v>1.2015169564871999</v>
      </c>
      <c r="K100" s="76">
        <f t="shared" si="29"/>
        <v>4.1488618304692997</v>
      </c>
      <c r="L100" s="138">
        <f t="shared" si="30"/>
        <v>6</v>
      </c>
      <c r="M100" s="39">
        <f t="shared" si="31"/>
        <v>6</v>
      </c>
      <c r="N100" s="138">
        <f t="shared" si="32"/>
        <v>1.4560681273923339</v>
      </c>
      <c r="O100" s="39">
        <f t="shared" si="33"/>
        <v>4.0086121584340404</v>
      </c>
      <c r="P100" s="137">
        <f t="shared" si="34"/>
        <v>4.1488618304692997</v>
      </c>
      <c r="Q100" s="37">
        <f t="shared" si="35"/>
        <v>6</v>
      </c>
      <c r="R100" s="38">
        <f t="shared" si="36"/>
        <v>4.1488618304692997</v>
      </c>
      <c r="S100" s="221">
        <f t="shared" si="24"/>
        <v>2.123656566280165</v>
      </c>
      <c r="T100" s="46">
        <f t="shared" si="37"/>
        <v>3.7944528930750621</v>
      </c>
      <c r="U100" s="37">
        <f>IF(((($U$7/2)^2-($U$6/2)^2)*PI()/$C100/1000)-0.1&gt;6,6,((($U$7/2)^2-($U$6/2)^2)*PI()/$C100/1000)-0.1)</f>
        <v>4.0861722109083995</v>
      </c>
      <c r="V100" s="140">
        <f t="shared" si="38"/>
        <v>0.93097335529232561</v>
      </c>
    </row>
    <row r="101" spans="1:22" x14ac:dyDescent="0.25">
      <c r="A101" s="89" t="s">
        <v>53</v>
      </c>
      <c r="B101" s="5" t="s">
        <v>79</v>
      </c>
      <c r="C101" s="90">
        <v>0.6</v>
      </c>
      <c r="D101" s="209" t="s">
        <v>202</v>
      </c>
      <c r="E101" s="76">
        <f t="shared" si="25"/>
        <v>1.2194689145077131</v>
      </c>
      <c r="F101" s="77">
        <f t="shared" si="26"/>
        <v>1.2194689145077131</v>
      </c>
      <c r="G101" s="39">
        <f t="shared" si="23"/>
        <v>1.2772742193337649</v>
      </c>
      <c r="H101" s="77">
        <f t="shared" si="23"/>
        <v>1.2772742193337649</v>
      </c>
      <c r="I101" s="39">
        <f t="shared" si="27"/>
        <v>0.87389372261283593</v>
      </c>
      <c r="J101" s="41">
        <f t="shared" si="28"/>
        <v>1.4184364492350665</v>
      </c>
      <c r="K101" s="76">
        <f t="shared" si="29"/>
        <v>4.8736721355475163</v>
      </c>
      <c r="L101" s="40">
        <f t="shared" si="30"/>
        <v>6</v>
      </c>
      <c r="M101" s="39">
        <f t="shared" si="31"/>
        <v>6</v>
      </c>
      <c r="N101" s="40">
        <f t="shared" si="32"/>
        <v>1.732079481957723</v>
      </c>
      <c r="O101" s="39">
        <f t="shared" si="33"/>
        <v>4.7100475181730479</v>
      </c>
      <c r="P101" s="41">
        <f t="shared" si="34"/>
        <v>4.8736721355475163</v>
      </c>
      <c r="Q101" s="37">
        <f t="shared" si="35"/>
        <v>6</v>
      </c>
      <c r="R101" s="38">
        <f t="shared" si="36"/>
        <v>4.8736721355475163</v>
      </c>
      <c r="S101" s="221">
        <f t="shared" si="24"/>
        <v>2.5109326606601923</v>
      </c>
      <c r="T101" s="38">
        <f t="shared" si="37"/>
        <v>4.4435283752542398</v>
      </c>
      <c r="U101" s="37">
        <f t="shared" ref="U101:U132" si="39">IF(((($U$7/2)^2-($U$6/2)^2)*PI()/$C101/1000)-0.1&gt;6,6,((($U$7/2)^2-($U$6/2)^2)*PI()/$C101/1000)-0.1)</f>
        <v>4.7838675793931325</v>
      </c>
      <c r="V101" s="140">
        <f t="shared" si="38"/>
        <v>1.1194689145077132</v>
      </c>
    </row>
    <row r="102" spans="1:22" x14ac:dyDescent="0.25">
      <c r="A102" s="89" t="s">
        <v>230</v>
      </c>
      <c r="B102" s="5" t="s">
        <v>76</v>
      </c>
      <c r="C102" s="90">
        <v>0.38</v>
      </c>
      <c r="D102" s="209" t="s">
        <v>202</v>
      </c>
      <c r="E102" s="76">
        <f t="shared" si="25"/>
        <v>1.9833719702753365</v>
      </c>
      <c r="F102" s="77">
        <f t="shared" si="26"/>
        <v>1.9833719702753365</v>
      </c>
      <c r="G102" s="39">
        <f t="shared" si="23"/>
        <v>2.0746435042112079</v>
      </c>
      <c r="H102" s="77">
        <f t="shared" si="23"/>
        <v>2.0746435042112079</v>
      </c>
      <c r="I102" s="39">
        <f t="shared" si="27"/>
        <v>1.4377269304413196</v>
      </c>
      <c r="J102" s="41">
        <f t="shared" si="28"/>
        <v>2.2975312356343154</v>
      </c>
      <c r="K102" s="76">
        <f t="shared" si="29"/>
        <v>6</v>
      </c>
      <c r="L102" s="40">
        <f t="shared" si="30"/>
        <v>6</v>
      </c>
      <c r="M102" s="39">
        <f t="shared" si="31"/>
        <v>6</v>
      </c>
      <c r="N102" s="40">
        <f t="shared" si="32"/>
        <v>2.850651813617457</v>
      </c>
      <c r="O102" s="39">
        <f t="shared" si="33"/>
        <v>6</v>
      </c>
      <c r="P102" s="41">
        <f t="shared" si="34"/>
        <v>6</v>
      </c>
      <c r="Q102" s="37">
        <f t="shared" si="35"/>
        <v>6</v>
      </c>
      <c r="R102" s="38">
        <f t="shared" si="36"/>
        <v>6</v>
      </c>
      <c r="S102" s="221">
        <f t="shared" si="24"/>
        <v>4.0804199905160932</v>
      </c>
      <c r="T102" s="38">
        <f t="shared" si="37"/>
        <v>6</v>
      </c>
      <c r="U102" s="37">
        <f t="shared" si="39"/>
        <v>6</v>
      </c>
      <c r="V102" s="140">
        <f t="shared" si="38"/>
        <v>1.7</v>
      </c>
    </row>
    <row r="103" spans="1:22" ht="13.5" customHeight="1" x14ac:dyDescent="0.25">
      <c r="A103" s="22" t="s">
        <v>123</v>
      </c>
      <c r="B103" s="5" t="s">
        <v>77</v>
      </c>
      <c r="C103" s="94">
        <v>0.75</v>
      </c>
      <c r="D103" s="209" t="s">
        <v>202</v>
      </c>
      <c r="E103" s="76">
        <f t="shared" si="25"/>
        <v>0.95557513160617058</v>
      </c>
      <c r="F103" s="77">
        <f t="shared" si="26"/>
        <v>0.95557513160617058</v>
      </c>
      <c r="G103" s="39">
        <f t="shared" si="23"/>
        <v>1.0018193754670122</v>
      </c>
      <c r="H103" s="77">
        <f t="shared" si="23"/>
        <v>1.0018193754670122</v>
      </c>
      <c r="I103" s="39">
        <f t="shared" si="27"/>
        <v>0.67911497809026866</v>
      </c>
      <c r="J103" s="41">
        <f t="shared" si="28"/>
        <v>1.1147491593880532</v>
      </c>
      <c r="K103" s="76">
        <f t="shared" si="29"/>
        <v>3.8589377084380123</v>
      </c>
      <c r="L103" s="40">
        <f t="shared" si="30"/>
        <v>6</v>
      </c>
      <c r="M103" s="39">
        <f t="shared" si="31"/>
        <v>6</v>
      </c>
      <c r="N103" s="40">
        <f t="shared" si="32"/>
        <v>1.3456635855661783</v>
      </c>
      <c r="O103" s="39">
        <f t="shared" si="33"/>
        <v>3.7280380145384382</v>
      </c>
      <c r="P103" s="41">
        <f t="shared" si="34"/>
        <v>3.8589377084380123</v>
      </c>
      <c r="Q103" s="37">
        <f t="shared" si="35"/>
        <v>6</v>
      </c>
      <c r="R103" s="38">
        <f t="shared" si="36"/>
        <v>3.8589377084380123</v>
      </c>
      <c r="S103" s="221">
        <f t="shared" si="24"/>
        <v>1.968746128528154</v>
      </c>
      <c r="T103" s="38">
        <f t="shared" si="37"/>
        <v>3.534822700203391</v>
      </c>
      <c r="U103" s="37">
        <f t="shared" si="39"/>
        <v>3.8070940635145054</v>
      </c>
      <c r="V103" s="140">
        <f t="shared" si="38"/>
        <v>0.8555751316061706</v>
      </c>
    </row>
    <row r="104" spans="1:22" ht="30.75" customHeight="1" x14ac:dyDescent="0.25">
      <c r="A104" s="22" t="s">
        <v>138</v>
      </c>
      <c r="B104" s="4" t="s">
        <v>77</v>
      </c>
      <c r="C104" s="95">
        <v>0.6</v>
      </c>
      <c r="D104" s="209" t="s">
        <v>202</v>
      </c>
      <c r="E104" s="142">
        <f t="shared" si="25"/>
        <v>1.2194689145077131</v>
      </c>
      <c r="F104" s="143">
        <f t="shared" si="26"/>
        <v>1.2194689145077131</v>
      </c>
      <c r="G104" s="144">
        <f t="shared" si="23"/>
        <v>1.2772742193337649</v>
      </c>
      <c r="H104" s="143">
        <f t="shared" si="23"/>
        <v>1.2772742193337649</v>
      </c>
      <c r="I104" s="144">
        <f t="shared" si="27"/>
        <v>0.87389372261283593</v>
      </c>
      <c r="J104" s="145">
        <f t="shared" si="28"/>
        <v>1.4184364492350665</v>
      </c>
      <c r="K104" s="142">
        <f t="shared" si="29"/>
        <v>4.8736721355475163</v>
      </c>
      <c r="L104" s="146">
        <f t="shared" si="30"/>
        <v>6</v>
      </c>
      <c r="M104" s="144">
        <f t="shared" si="31"/>
        <v>6</v>
      </c>
      <c r="N104" s="146">
        <f t="shared" si="32"/>
        <v>1.732079481957723</v>
      </c>
      <c r="O104" s="144">
        <f t="shared" si="33"/>
        <v>4.7100475181730479</v>
      </c>
      <c r="P104" s="145">
        <f t="shared" si="34"/>
        <v>4.8736721355475163</v>
      </c>
      <c r="Q104" s="147">
        <f t="shared" si="35"/>
        <v>6</v>
      </c>
      <c r="R104" s="148">
        <f t="shared" si="36"/>
        <v>4.8736721355475163</v>
      </c>
      <c r="S104" s="222">
        <f t="shared" si="24"/>
        <v>2.5109326606601923</v>
      </c>
      <c r="T104" s="148">
        <f t="shared" si="37"/>
        <v>4.4435283752542398</v>
      </c>
      <c r="U104" s="147">
        <f t="shared" si="39"/>
        <v>4.7838675793931325</v>
      </c>
      <c r="V104" s="149">
        <f t="shared" si="38"/>
        <v>1.1194689145077132</v>
      </c>
    </row>
    <row r="105" spans="1:22" x14ac:dyDescent="0.25">
      <c r="A105" s="67" t="s">
        <v>191</v>
      </c>
      <c r="B105" s="5" t="s">
        <v>77</v>
      </c>
      <c r="C105" s="96">
        <v>0.57999999999999996</v>
      </c>
      <c r="D105" s="209" t="s">
        <v>202</v>
      </c>
      <c r="E105" s="76">
        <f t="shared" si="25"/>
        <v>1.2649678425941859</v>
      </c>
      <c r="F105" s="77">
        <f t="shared" si="26"/>
        <v>1.2649678425941859</v>
      </c>
      <c r="G105" s="39">
        <f t="shared" si="23"/>
        <v>1.3247664337935501</v>
      </c>
      <c r="H105" s="77">
        <f t="shared" si="23"/>
        <v>1.3247664337935501</v>
      </c>
      <c r="I105" s="39">
        <f t="shared" si="27"/>
        <v>0.90747626477189913</v>
      </c>
      <c r="J105" s="137">
        <f t="shared" si="28"/>
        <v>1.4707963267948967</v>
      </c>
      <c r="K105" s="76">
        <f t="shared" si="29"/>
        <v>5.0486263471181196</v>
      </c>
      <c r="L105" s="138">
        <f t="shared" si="30"/>
        <v>6</v>
      </c>
      <c r="M105" s="39">
        <f t="shared" si="31"/>
        <v>6</v>
      </c>
      <c r="N105" s="138">
        <f t="shared" si="32"/>
        <v>1.7987029123700584</v>
      </c>
      <c r="O105" s="39">
        <f t="shared" si="33"/>
        <v>4.8793595015583255</v>
      </c>
      <c r="P105" s="137">
        <f t="shared" si="34"/>
        <v>5.0486263471181196</v>
      </c>
      <c r="Q105" s="37">
        <f t="shared" si="35"/>
        <v>6</v>
      </c>
      <c r="R105" s="38">
        <f t="shared" si="36"/>
        <v>5.0486263471181196</v>
      </c>
      <c r="S105" s="221">
        <f t="shared" si="24"/>
        <v>2.6044130972346817</v>
      </c>
      <c r="T105" s="46">
        <f t="shared" si="37"/>
        <v>4.6002017675043856</v>
      </c>
      <c r="U105" s="37">
        <f t="shared" si="39"/>
        <v>4.9522768062687588</v>
      </c>
      <c r="V105" s="140">
        <f t="shared" si="38"/>
        <v>1.1649678425941861</v>
      </c>
    </row>
    <row r="106" spans="1:22" x14ac:dyDescent="0.25">
      <c r="A106" s="67" t="s">
        <v>255</v>
      </c>
      <c r="B106" s="5" t="s">
        <v>74</v>
      </c>
      <c r="C106" s="96">
        <v>0.33</v>
      </c>
      <c r="D106" s="213" t="s">
        <v>238</v>
      </c>
      <c r="E106" s="76">
        <f t="shared" si="25"/>
        <v>2.2990343900140235</v>
      </c>
      <c r="F106" s="77">
        <f t="shared" si="26"/>
        <v>2.2990343900140235</v>
      </c>
      <c r="G106" s="39">
        <f t="shared" si="23"/>
        <v>2.4041349442432089</v>
      </c>
      <c r="H106" s="77">
        <f t="shared" si="23"/>
        <v>2.4041349442432089</v>
      </c>
      <c r="I106" s="39">
        <f t="shared" si="27"/>
        <v>1.6707158592960649</v>
      </c>
      <c r="J106" s="137">
        <f t="shared" si="28"/>
        <v>2.6607935440637576</v>
      </c>
      <c r="K106" s="76">
        <f t="shared" si="29"/>
        <v>6</v>
      </c>
      <c r="L106" s="138">
        <f t="shared" si="30"/>
        <v>6</v>
      </c>
      <c r="M106" s="39">
        <f t="shared" si="31"/>
        <v>6</v>
      </c>
      <c r="N106" s="138">
        <f t="shared" si="32"/>
        <v>3.3128717853776779</v>
      </c>
      <c r="O106" s="39">
        <f t="shared" si="33"/>
        <v>6</v>
      </c>
      <c r="P106" s="137">
        <f t="shared" si="34"/>
        <v>6</v>
      </c>
      <c r="Q106" s="37">
        <f t="shared" si="35"/>
        <v>6</v>
      </c>
      <c r="R106" s="38">
        <f t="shared" si="36"/>
        <v>6</v>
      </c>
      <c r="S106" s="221">
        <f t="shared" si="24"/>
        <v>4.7289684739276225</v>
      </c>
      <c r="T106" s="46">
        <f t="shared" si="37"/>
        <v>6</v>
      </c>
      <c r="U106" s="37">
        <f t="shared" si="39"/>
        <v>6</v>
      </c>
      <c r="V106" s="140">
        <f t="shared" si="38"/>
        <v>1.7</v>
      </c>
    </row>
    <row r="107" spans="1:22" x14ac:dyDescent="0.25">
      <c r="A107" s="89" t="s">
        <v>54</v>
      </c>
      <c r="B107" s="97" t="s">
        <v>75</v>
      </c>
      <c r="C107" s="90">
        <v>0.34</v>
      </c>
      <c r="D107" s="209" t="s">
        <v>203</v>
      </c>
      <c r="E107" s="76">
        <f t="shared" si="25"/>
        <v>2.2284745550136114</v>
      </c>
      <c r="F107" s="40">
        <f t="shared" si="26"/>
        <v>2.2284745550136114</v>
      </c>
      <c r="G107" s="39">
        <f t="shared" si="23"/>
        <v>2.3304839164713496</v>
      </c>
      <c r="H107" s="40">
        <f t="shared" si="23"/>
        <v>2.3304839164713496</v>
      </c>
      <c r="I107" s="39">
        <f t="shared" si="27"/>
        <v>1.6186359810814746</v>
      </c>
      <c r="J107" s="41">
        <f t="shared" si="28"/>
        <v>2.5795937339442347</v>
      </c>
      <c r="K107" s="76">
        <f t="shared" si="29"/>
        <v>6</v>
      </c>
      <c r="L107" s="40">
        <f t="shared" si="30"/>
        <v>6</v>
      </c>
      <c r="M107" s="39">
        <f t="shared" si="31"/>
        <v>6</v>
      </c>
      <c r="N107" s="40">
        <f t="shared" si="32"/>
        <v>3.2095520269842162</v>
      </c>
      <c r="O107" s="39">
        <f t="shared" si="33"/>
        <v>6</v>
      </c>
      <c r="P107" s="41">
        <f t="shared" si="34"/>
        <v>6</v>
      </c>
      <c r="Q107" s="37">
        <f t="shared" si="35"/>
        <v>6</v>
      </c>
      <c r="R107" s="38">
        <f t="shared" si="36"/>
        <v>6</v>
      </c>
      <c r="S107" s="221">
        <f t="shared" si="24"/>
        <v>4.5839988129297504</v>
      </c>
      <c r="T107" s="38">
        <f t="shared" si="37"/>
        <v>6</v>
      </c>
      <c r="U107" s="37">
        <f t="shared" si="39"/>
        <v>6</v>
      </c>
      <c r="V107" s="140">
        <f t="shared" si="38"/>
        <v>1.7</v>
      </c>
    </row>
    <row r="108" spans="1:22" x14ac:dyDescent="0.25">
      <c r="A108" s="89" t="s">
        <v>112</v>
      </c>
      <c r="B108" s="97" t="s">
        <v>76</v>
      </c>
      <c r="C108" s="90">
        <v>0.39</v>
      </c>
      <c r="D108" s="213" t="s">
        <v>238</v>
      </c>
      <c r="E108" s="76">
        <f t="shared" si="25"/>
        <v>1.9299521761657124</v>
      </c>
      <c r="F108" s="40">
        <f t="shared" si="26"/>
        <v>1.9299521761657124</v>
      </c>
      <c r="G108" s="39">
        <f t="shared" si="23"/>
        <v>2.0188834143596384</v>
      </c>
      <c r="H108" s="40">
        <f t="shared" si="23"/>
        <v>2.0188834143596384</v>
      </c>
      <c r="I108" s="39">
        <f t="shared" si="27"/>
        <v>1.398298034788978</v>
      </c>
      <c r="J108" s="41">
        <f t="shared" si="28"/>
        <v>2.236056075746256</v>
      </c>
      <c r="K108" s="76">
        <f t="shared" si="29"/>
        <v>6</v>
      </c>
      <c r="L108" s="40">
        <f t="shared" si="30"/>
        <v>6</v>
      </c>
      <c r="M108" s="39">
        <f t="shared" si="31"/>
        <v>6</v>
      </c>
      <c r="N108" s="40">
        <f t="shared" si="32"/>
        <v>2.7724299722426502</v>
      </c>
      <c r="O108" s="39">
        <f t="shared" si="33"/>
        <v>6</v>
      </c>
      <c r="P108" s="41">
        <f t="shared" si="34"/>
        <v>6</v>
      </c>
      <c r="Q108" s="37">
        <f t="shared" si="35"/>
        <v>6</v>
      </c>
      <c r="R108" s="38">
        <f t="shared" si="36"/>
        <v>6</v>
      </c>
      <c r="S108" s="221">
        <f t="shared" si="24"/>
        <v>3.9706656317849109</v>
      </c>
      <c r="T108" s="38">
        <f t="shared" si="37"/>
        <v>6</v>
      </c>
      <c r="U108" s="37">
        <f t="shared" si="39"/>
        <v>6</v>
      </c>
      <c r="V108" s="140">
        <f t="shared" si="38"/>
        <v>1.7</v>
      </c>
    </row>
    <row r="109" spans="1:22" x14ac:dyDescent="0.25">
      <c r="A109" s="2" t="s">
        <v>55</v>
      </c>
      <c r="B109" s="5" t="s">
        <v>77</v>
      </c>
      <c r="C109" s="88">
        <v>0.47</v>
      </c>
      <c r="D109" s="209" t="s">
        <v>202</v>
      </c>
      <c r="E109" s="76">
        <f t="shared" si="25"/>
        <v>1.5844284014992083</v>
      </c>
      <c r="F109" s="77">
        <f t="shared" si="26"/>
        <v>1.5844284014992083</v>
      </c>
      <c r="G109" s="39">
        <f t="shared" si="23"/>
        <v>1.6582224076601257</v>
      </c>
      <c r="H109" s="77">
        <f t="shared" si="23"/>
        <v>1.6582224076601257</v>
      </c>
      <c r="I109" s="39">
        <f t="shared" si="27"/>
        <v>1.1432685820589392</v>
      </c>
      <c r="J109" s="137">
        <f t="shared" si="28"/>
        <v>1.8384295096617871</v>
      </c>
      <c r="K109" s="76">
        <f t="shared" si="29"/>
        <v>6</v>
      </c>
      <c r="L109" s="138">
        <f t="shared" si="30"/>
        <v>6</v>
      </c>
      <c r="M109" s="39">
        <f t="shared" si="31"/>
        <v>6</v>
      </c>
      <c r="N109" s="138">
        <f t="shared" si="32"/>
        <v>2.2664844450524124</v>
      </c>
      <c r="O109" s="39">
        <f t="shared" si="33"/>
        <v>6</v>
      </c>
      <c r="P109" s="137">
        <f t="shared" si="34"/>
        <v>6</v>
      </c>
      <c r="Q109" s="37">
        <f t="shared" si="35"/>
        <v>6</v>
      </c>
      <c r="R109" s="38">
        <f t="shared" si="36"/>
        <v>6</v>
      </c>
      <c r="S109" s="221">
        <f t="shared" si="24"/>
        <v>3.2607650987151393</v>
      </c>
      <c r="T109" s="46">
        <f t="shared" si="37"/>
        <v>5.7002489896862629</v>
      </c>
      <c r="U109" s="37">
        <f t="shared" si="39"/>
        <v>6</v>
      </c>
      <c r="V109" s="140">
        <f t="shared" si="38"/>
        <v>1.4844284014992084</v>
      </c>
    </row>
    <row r="110" spans="1:22" x14ac:dyDescent="0.25">
      <c r="A110" s="2" t="s">
        <v>56</v>
      </c>
      <c r="B110" s="5" t="s">
        <v>75</v>
      </c>
      <c r="C110" s="88">
        <v>0.38</v>
      </c>
      <c r="D110" s="209" t="s">
        <v>203</v>
      </c>
      <c r="E110" s="76">
        <f t="shared" si="25"/>
        <v>1.9833719702753365</v>
      </c>
      <c r="F110" s="77">
        <f t="shared" si="26"/>
        <v>1.9833719702753365</v>
      </c>
      <c r="G110" s="39">
        <f t="shared" si="23"/>
        <v>2.0746435042112079</v>
      </c>
      <c r="H110" s="77">
        <f t="shared" si="23"/>
        <v>2.0746435042112079</v>
      </c>
      <c r="I110" s="39">
        <f t="shared" si="27"/>
        <v>1.4377269304413196</v>
      </c>
      <c r="J110" s="137">
        <f t="shared" si="28"/>
        <v>2.2975312356343154</v>
      </c>
      <c r="K110" s="76">
        <f t="shared" si="29"/>
        <v>6</v>
      </c>
      <c r="L110" s="138">
        <f t="shared" si="30"/>
        <v>6</v>
      </c>
      <c r="M110" s="39">
        <f t="shared" si="31"/>
        <v>6</v>
      </c>
      <c r="N110" s="138">
        <f t="shared" si="32"/>
        <v>2.850651813617457</v>
      </c>
      <c r="O110" s="39">
        <f t="shared" si="33"/>
        <v>6</v>
      </c>
      <c r="P110" s="137">
        <f t="shared" si="34"/>
        <v>6</v>
      </c>
      <c r="Q110" s="37">
        <f t="shared" si="35"/>
        <v>6</v>
      </c>
      <c r="R110" s="38">
        <f t="shared" si="36"/>
        <v>6</v>
      </c>
      <c r="S110" s="221">
        <f t="shared" si="24"/>
        <v>4.0804199905160932</v>
      </c>
      <c r="T110" s="46">
        <f t="shared" si="37"/>
        <v>6</v>
      </c>
      <c r="U110" s="37">
        <f t="shared" si="39"/>
        <v>6</v>
      </c>
      <c r="V110" s="140">
        <f t="shared" si="38"/>
        <v>1.7</v>
      </c>
    </row>
    <row r="111" spans="1:22" x14ac:dyDescent="0.25">
      <c r="A111" s="2" t="s">
        <v>57</v>
      </c>
      <c r="B111" s="5" t="s">
        <v>75</v>
      </c>
      <c r="C111" s="88">
        <v>0.39</v>
      </c>
      <c r="D111" s="213" t="s">
        <v>238</v>
      </c>
      <c r="E111" s="76">
        <f t="shared" si="25"/>
        <v>1.9299521761657124</v>
      </c>
      <c r="F111" s="77">
        <f t="shared" si="26"/>
        <v>1.9299521761657124</v>
      </c>
      <c r="G111" s="39">
        <f t="shared" si="23"/>
        <v>2.0188834143596384</v>
      </c>
      <c r="H111" s="77">
        <f t="shared" si="23"/>
        <v>2.0188834143596384</v>
      </c>
      <c r="I111" s="39">
        <f t="shared" si="27"/>
        <v>1.398298034788978</v>
      </c>
      <c r="J111" s="137">
        <f t="shared" si="28"/>
        <v>2.236056075746256</v>
      </c>
      <c r="K111" s="76">
        <f t="shared" si="29"/>
        <v>6</v>
      </c>
      <c r="L111" s="138">
        <f t="shared" si="30"/>
        <v>6</v>
      </c>
      <c r="M111" s="39">
        <f t="shared" si="31"/>
        <v>6</v>
      </c>
      <c r="N111" s="138">
        <f t="shared" si="32"/>
        <v>2.7724299722426502</v>
      </c>
      <c r="O111" s="39">
        <f t="shared" si="33"/>
        <v>6</v>
      </c>
      <c r="P111" s="137">
        <f t="shared" si="34"/>
        <v>6</v>
      </c>
      <c r="Q111" s="37">
        <f t="shared" si="35"/>
        <v>6</v>
      </c>
      <c r="R111" s="38">
        <f t="shared" si="36"/>
        <v>6</v>
      </c>
      <c r="S111" s="221">
        <f t="shared" si="24"/>
        <v>3.9706656317849109</v>
      </c>
      <c r="T111" s="46">
        <f t="shared" si="37"/>
        <v>6</v>
      </c>
      <c r="U111" s="37">
        <f t="shared" si="39"/>
        <v>6</v>
      </c>
      <c r="V111" s="140">
        <f t="shared" si="38"/>
        <v>1.7</v>
      </c>
    </row>
    <row r="112" spans="1:22" x14ac:dyDescent="0.25">
      <c r="A112" s="2" t="s">
        <v>260</v>
      </c>
      <c r="B112" s="5" t="s">
        <v>74</v>
      </c>
      <c r="C112" s="88">
        <v>0.33</v>
      </c>
      <c r="D112" s="213" t="s">
        <v>238</v>
      </c>
      <c r="E112" s="76">
        <f t="shared" si="25"/>
        <v>2.2990343900140235</v>
      </c>
      <c r="F112" s="77">
        <f t="shared" si="26"/>
        <v>2.2990343900140235</v>
      </c>
      <c r="G112" s="39">
        <f t="shared" si="23"/>
        <v>2.4041349442432089</v>
      </c>
      <c r="H112" s="77">
        <f t="shared" si="23"/>
        <v>2.4041349442432089</v>
      </c>
      <c r="I112" s="39">
        <f t="shared" si="27"/>
        <v>1.6707158592960649</v>
      </c>
      <c r="J112" s="137">
        <f t="shared" si="28"/>
        <v>2.6607935440637576</v>
      </c>
      <c r="K112" s="76">
        <f t="shared" si="29"/>
        <v>6</v>
      </c>
      <c r="L112" s="138">
        <f t="shared" si="30"/>
        <v>6</v>
      </c>
      <c r="M112" s="39">
        <f t="shared" si="31"/>
        <v>6</v>
      </c>
      <c r="N112" s="138">
        <f t="shared" si="32"/>
        <v>3.3128717853776779</v>
      </c>
      <c r="O112" s="39">
        <f t="shared" si="33"/>
        <v>6</v>
      </c>
      <c r="P112" s="137">
        <f t="shared" si="34"/>
        <v>6</v>
      </c>
      <c r="Q112" s="37">
        <f t="shared" si="35"/>
        <v>6</v>
      </c>
      <c r="R112" s="38">
        <f t="shared" si="36"/>
        <v>6</v>
      </c>
      <c r="S112" s="221">
        <f t="shared" si="24"/>
        <v>4.7289684739276225</v>
      </c>
      <c r="T112" s="46">
        <f t="shared" si="37"/>
        <v>6</v>
      </c>
      <c r="U112" s="37">
        <f t="shared" si="39"/>
        <v>6</v>
      </c>
      <c r="V112" s="140">
        <f t="shared" si="38"/>
        <v>1.7</v>
      </c>
    </row>
    <row r="113" spans="1:22" x14ac:dyDescent="0.25">
      <c r="A113" s="2" t="s">
        <v>58</v>
      </c>
      <c r="B113" s="7" t="s">
        <v>74</v>
      </c>
      <c r="C113" s="88">
        <v>0.25</v>
      </c>
      <c r="D113" s="213" t="s">
        <v>238</v>
      </c>
      <c r="E113" s="76">
        <f t="shared" si="25"/>
        <v>3.0667253948185116</v>
      </c>
      <c r="F113" s="77">
        <f t="shared" si="26"/>
        <v>3.0667253948185116</v>
      </c>
      <c r="G113" s="39">
        <f t="shared" si="23"/>
        <v>3.205458126401036</v>
      </c>
      <c r="H113" s="77">
        <f t="shared" si="23"/>
        <v>3.205458126401036</v>
      </c>
      <c r="I113" s="39">
        <f t="shared" si="27"/>
        <v>2.2373449342708058</v>
      </c>
      <c r="J113" s="137">
        <f t="shared" si="28"/>
        <v>3.5442474781641597</v>
      </c>
      <c r="K113" s="76">
        <f t="shared" si="29"/>
        <v>6</v>
      </c>
      <c r="L113" s="138">
        <f t="shared" si="30"/>
        <v>6</v>
      </c>
      <c r="M113" s="39">
        <f t="shared" si="31"/>
        <v>6</v>
      </c>
      <c r="N113" s="138">
        <f t="shared" si="32"/>
        <v>4.4369907566985347</v>
      </c>
      <c r="O113" s="39">
        <f t="shared" si="33"/>
        <v>6</v>
      </c>
      <c r="P113" s="137">
        <f t="shared" si="34"/>
        <v>6</v>
      </c>
      <c r="Q113" s="37">
        <f t="shared" si="35"/>
        <v>6</v>
      </c>
      <c r="R113" s="38">
        <f t="shared" si="36"/>
        <v>6</v>
      </c>
      <c r="S113" s="221">
        <f t="shared" si="24"/>
        <v>6</v>
      </c>
      <c r="T113" s="46">
        <f t="shared" si="37"/>
        <v>6</v>
      </c>
      <c r="U113" s="37">
        <f t="shared" si="39"/>
        <v>6</v>
      </c>
      <c r="V113" s="140">
        <f t="shared" si="38"/>
        <v>1.7</v>
      </c>
    </row>
    <row r="114" spans="1:22" x14ac:dyDescent="0.25">
      <c r="A114" s="2" t="s">
        <v>270</v>
      </c>
      <c r="B114" s="7" t="s">
        <v>74</v>
      </c>
      <c r="C114" s="88">
        <v>0.38</v>
      </c>
      <c r="D114" s="213" t="s">
        <v>238</v>
      </c>
      <c r="E114" s="76">
        <f t="shared" si="25"/>
        <v>1.9833719702753365</v>
      </c>
      <c r="F114" s="77">
        <f t="shared" si="26"/>
        <v>1.9833719702753365</v>
      </c>
      <c r="G114" s="39">
        <f t="shared" si="23"/>
        <v>2.0746435042112079</v>
      </c>
      <c r="H114" s="77">
        <f t="shared" si="23"/>
        <v>2.0746435042112079</v>
      </c>
      <c r="I114" s="39">
        <f t="shared" si="27"/>
        <v>1.4377269304413196</v>
      </c>
      <c r="J114" s="137">
        <f t="shared" si="28"/>
        <v>2.2975312356343154</v>
      </c>
      <c r="K114" s="76">
        <f t="shared" si="29"/>
        <v>6</v>
      </c>
      <c r="L114" s="138">
        <f t="shared" si="30"/>
        <v>6</v>
      </c>
      <c r="M114" s="39">
        <f t="shared" si="31"/>
        <v>6</v>
      </c>
      <c r="N114" s="138">
        <f t="shared" si="32"/>
        <v>2.850651813617457</v>
      </c>
      <c r="O114" s="39">
        <f t="shared" si="33"/>
        <v>6</v>
      </c>
      <c r="P114" s="137">
        <f t="shared" si="34"/>
        <v>6</v>
      </c>
      <c r="Q114" s="37">
        <f t="shared" si="35"/>
        <v>6</v>
      </c>
      <c r="R114" s="38">
        <f t="shared" si="36"/>
        <v>6</v>
      </c>
      <c r="S114" s="221">
        <f t="shared" si="24"/>
        <v>4.0804199905160932</v>
      </c>
      <c r="T114" s="46">
        <f t="shared" si="37"/>
        <v>6</v>
      </c>
      <c r="U114" s="37">
        <f t="shared" si="39"/>
        <v>6</v>
      </c>
      <c r="V114" s="140">
        <f t="shared" si="38"/>
        <v>1.7</v>
      </c>
    </row>
    <row r="115" spans="1:22" x14ac:dyDescent="0.25">
      <c r="A115" s="2" t="s">
        <v>259</v>
      </c>
      <c r="B115" s="7" t="s">
        <v>74</v>
      </c>
      <c r="C115" s="88">
        <v>0.33</v>
      </c>
      <c r="D115" s="213" t="s">
        <v>238</v>
      </c>
      <c r="E115" s="76">
        <f t="shared" si="25"/>
        <v>2.2990343900140235</v>
      </c>
      <c r="F115" s="77">
        <f t="shared" si="26"/>
        <v>2.2990343900140235</v>
      </c>
      <c r="G115" s="39">
        <f t="shared" si="23"/>
        <v>2.4041349442432089</v>
      </c>
      <c r="H115" s="77">
        <f t="shared" si="23"/>
        <v>2.4041349442432089</v>
      </c>
      <c r="I115" s="39">
        <f t="shared" si="27"/>
        <v>1.6707158592960649</v>
      </c>
      <c r="J115" s="137">
        <f t="shared" si="28"/>
        <v>2.6607935440637576</v>
      </c>
      <c r="K115" s="76">
        <f t="shared" si="29"/>
        <v>6</v>
      </c>
      <c r="L115" s="138">
        <f t="shared" si="30"/>
        <v>6</v>
      </c>
      <c r="M115" s="39">
        <f t="shared" si="31"/>
        <v>6</v>
      </c>
      <c r="N115" s="138">
        <f t="shared" si="32"/>
        <v>3.3128717853776779</v>
      </c>
      <c r="O115" s="39">
        <f t="shared" si="33"/>
        <v>6</v>
      </c>
      <c r="P115" s="137">
        <f t="shared" si="34"/>
        <v>6</v>
      </c>
      <c r="Q115" s="37">
        <f t="shared" si="35"/>
        <v>6</v>
      </c>
      <c r="R115" s="38">
        <f t="shared" si="36"/>
        <v>6</v>
      </c>
      <c r="S115" s="221">
        <f t="shared" si="24"/>
        <v>4.7289684739276225</v>
      </c>
      <c r="T115" s="46">
        <f t="shared" si="37"/>
        <v>6</v>
      </c>
      <c r="U115" s="37">
        <f t="shared" si="39"/>
        <v>6</v>
      </c>
      <c r="V115" s="140">
        <f t="shared" si="38"/>
        <v>1.7</v>
      </c>
    </row>
    <row r="116" spans="1:22" x14ac:dyDescent="0.25">
      <c r="A116" s="2" t="s">
        <v>59</v>
      </c>
      <c r="B116" s="5" t="s">
        <v>75</v>
      </c>
      <c r="C116" s="88">
        <v>0.33</v>
      </c>
      <c r="D116" s="209" t="s">
        <v>203</v>
      </c>
      <c r="E116" s="76">
        <f t="shared" si="25"/>
        <v>2.2990343900140235</v>
      </c>
      <c r="F116" s="77">
        <f t="shared" si="26"/>
        <v>2.2990343900140235</v>
      </c>
      <c r="G116" s="39">
        <f t="shared" si="23"/>
        <v>2.4041349442432089</v>
      </c>
      <c r="H116" s="77">
        <f t="shared" si="23"/>
        <v>2.4041349442432089</v>
      </c>
      <c r="I116" s="39">
        <f t="shared" si="27"/>
        <v>1.6707158592960649</v>
      </c>
      <c r="J116" s="137">
        <f t="shared" si="28"/>
        <v>2.6607935440637576</v>
      </c>
      <c r="K116" s="76">
        <f t="shared" si="29"/>
        <v>6</v>
      </c>
      <c r="L116" s="138">
        <f t="shared" si="30"/>
        <v>6</v>
      </c>
      <c r="M116" s="39">
        <f t="shared" si="31"/>
        <v>6</v>
      </c>
      <c r="N116" s="138">
        <f t="shared" si="32"/>
        <v>3.3128717853776779</v>
      </c>
      <c r="O116" s="39">
        <f t="shared" si="33"/>
        <v>6</v>
      </c>
      <c r="P116" s="137">
        <f t="shared" si="34"/>
        <v>6</v>
      </c>
      <c r="Q116" s="37">
        <f t="shared" si="35"/>
        <v>6</v>
      </c>
      <c r="R116" s="38">
        <f t="shared" si="36"/>
        <v>6</v>
      </c>
      <c r="S116" s="221">
        <f t="shared" si="24"/>
        <v>4.7289684739276225</v>
      </c>
      <c r="T116" s="46">
        <f t="shared" si="37"/>
        <v>6</v>
      </c>
      <c r="U116" s="37">
        <f t="shared" si="39"/>
        <v>6</v>
      </c>
      <c r="V116" s="140">
        <f t="shared" si="38"/>
        <v>1.7</v>
      </c>
    </row>
    <row r="117" spans="1:22" x14ac:dyDescent="0.25">
      <c r="A117" s="2" t="s">
        <v>60</v>
      </c>
      <c r="B117" s="5" t="s">
        <v>76</v>
      </c>
      <c r="C117" s="88">
        <v>0.46</v>
      </c>
      <c r="D117" s="209" t="s">
        <v>203</v>
      </c>
      <c r="E117" s="76">
        <f t="shared" si="25"/>
        <v>1.6210464102274518</v>
      </c>
      <c r="F117" s="77">
        <f t="shared" si="26"/>
        <v>1.6210464102274518</v>
      </c>
      <c r="G117" s="39">
        <f t="shared" si="23"/>
        <v>1.6964446339136066</v>
      </c>
      <c r="H117" s="77">
        <f t="shared" si="23"/>
        <v>1.6964446339136066</v>
      </c>
      <c r="I117" s="39">
        <f t="shared" si="27"/>
        <v>1.1702961599297856</v>
      </c>
      <c r="J117" s="137">
        <f t="shared" si="28"/>
        <v>1.8805692816109563</v>
      </c>
      <c r="K117" s="76">
        <f t="shared" si="29"/>
        <v>6</v>
      </c>
      <c r="L117" s="138">
        <f t="shared" si="30"/>
        <v>6</v>
      </c>
      <c r="M117" s="39">
        <f t="shared" si="31"/>
        <v>6</v>
      </c>
      <c r="N117" s="138">
        <f t="shared" si="32"/>
        <v>2.3201036721187687</v>
      </c>
      <c r="O117" s="39">
        <f t="shared" si="33"/>
        <v>6</v>
      </c>
      <c r="P117" s="137">
        <f t="shared" si="34"/>
        <v>6</v>
      </c>
      <c r="Q117" s="37">
        <f t="shared" si="35"/>
        <v>6</v>
      </c>
      <c r="R117" s="38">
        <f t="shared" si="36"/>
        <v>6</v>
      </c>
      <c r="S117" s="221">
        <f t="shared" si="24"/>
        <v>3.3359991226002506</v>
      </c>
      <c r="T117" s="46">
        <f t="shared" si="37"/>
        <v>5.8263413590272677</v>
      </c>
      <c r="U117" s="37">
        <f t="shared" si="39"/>
        <v>6</v>
      </c>
      <c r="V117" s="140">
        <f t="shared" si="38"/>
        <v>1.5210464102274519</v>
      </c>
    </row>
    <row r="118" spans="1:22" x14ac:dyDescent="0.25">
      <c r="A118" s="2" t="s">
        <v>241</v>
      </c>
      <c r="B118" s="5" t="s">
        <v>74</v>
      </c>
      <c r="C118" s="88">
        <v>0.34</v>
      </c>
      <c r="D118" s="212" t="s">
        <v>203</v>
      </c>
      <c r="E118" s="76">
        <f t="shared" si="25"/>
        <v>2.2284745550136114</v>
      </c>
      <c r="F118" s="77">
        <f t="shared" si="26"/>
        <v>2.2284745550136114</v>
      </c>
      <c r="G118" s="39">
        <f t="shared" si="23"/>
        <v>2.3304839164713496</v>
      </c>
      <c r="H118" s="77">
        <f t="shared" si="23"/>
        <v>2.3304839164713496</v>
      </c>
      <c r="I118" s="39">
        <f t="shared" si="27"/>
        <v>1.6186359810814746</v>
      </c>
      <c r="J118" s="137">
        <f t="shared" si="28"/>
        <v>2.5795937339442347</v>
      </c>
      <c r="K118" s="76">
        <f t="shared" si="29"/>
        <v>6</v>
      </c>
      <c r="L118" s="138">
        <f t="shared" si="30"/>
        <v>6</v>
      </c>
      <c r="M118" s="39">
        <f t="shared" si="31"/>
        <v>6</v>
      </c>
      <c r="N118" s="138">
        <f t="shared" si="32"/>
        <v>3.2095520269842162</v>
      </c>
      <c r="O118" s="39">
        <f t="shared" si="33"/>
        <v>6</v>
      </c>
      <c r="P118" s="137">
        <f t="shared" si="34"/>
        <v>6</v>
      </c>
      <c r="Q118" s="37">
        <f t="shared" si="35"/>
        <v>6</v>
      </c>
      <c r="R118" s="38">
        <f t="shared" si="36"/>
        <v>6</v>
      </c>
      <c r="S118" s="221">
        <f t="shared" si="24"/>
        <v>4.5839988129297504</v>
      </c>
      <c r="T118" s="46">
        <f t="shared" si="37"/>
        <v>6</v>
      </c>
      <c r="U118" s="37">
        <f t="shared" si="39"/>
        <v>6</v>
      </c>
      <c r="V118" s="140">
        <f t="shared" si="38"/>
        <v>1.7</v>
      </c>
    </row>
    <row r="119" spans="1:22" x14ac:dyDescent="0.25">
      <c r="A119" s="2" t="s">
        <v>266</v>
      </c>
      <c r="B119" s="5" t="s">
        <v>74</v>
      </c>
      <c r="C119" s="88">
        <v>0.26</v>
      </c>
      <c r="D119" s="237" t="s">
        <v>202</v>
      </c>
      <c r="E119" s="76">
        <f t="shared" si="25"/>
        <v>2.9449282642485688</v>
      </c>
      <c r="F119" s="77">
        <f t="shared" si="26"/>
        <v>2.9449282642485688</v>
      </c>
      <c r="G119" s="39">
        <f t="shared" si="23"/>
        <v>3.078325121539458</v>
      </c>
      <c r="H119" s="77">
        <f t="shared" si="23"/>
        <v>3.078325121539458</v>
      </c>
      <c r="I119" s="39">
        <f t="shared" si="27"/>
        <v>2.147447052183467</v>
      </c>
      <c r="J119" s="137">
        <f t="shared" si="28"/>
        <v>3.4040841136193842</v>
      </c>
      <c r="K119" s="76">
        <f t="shared" si="29"/>
        <v>6</v>
      </c>
      <c r="L119" s="138">
        <f t="shared" si="30"/>
        <v>6</v>
      </c>
      <c r="M119" s="39">
        <f t="shared" si="31"/>
        <v>6</v>
      </c>
      <c r="N119" s="138">
        <f t="shared" si="32"/>
        <v>4.2586449583639761</v>
      </c>
      <c r="O119" s="39">
        <f t="shared" si="33"/>
        <v>6</v>
      </c>
      <c r="P119" s="137">
        <f t="shared" si="34"/>
        <v>6</v>
      </c>
      <c r="Q119" s="37">
        <f t="shared" si="35"/>
        <v>6</v>
      </c>
      <c r="R119" s="38">
        <f t="shared" si="36"/>
        <v>6</v>
      </c>
      <c r="S119" s="221">
        <f t="shared" si="24"/>
        <v>6</v>
      </c>
      <c r="T119" s="46">
        <f t="shared" si="37"/>
        <v>6</v>
      </c>
      <c r="U119" s="37">
        <f t="shared" si="39"/>
        <v>6</v>
      </c>
      <c r="V119" s="140">
        <f t="shared" si="38"/>
        <v>1.7</v>
      </c>
    </row>
    <row r="120" spans="1:22" x14ac:dyDescent="0.25">
      <c r="A120" s="2" t="s">
        <v>265</v>
      </c>
      <c r="B120" s="5" t="s">
        <v>74</v>
      </c>
      <c r="C120" s="88">
        <v>0.32</v>
      </c>
      <c r="D120" s="213" t="s">
        <v>238</v>
      </c>
      <c r="E120" s="76">
        <f t="shared" si="25"/>
        <v>2.3740042147019622</v>
      </c>
      <c r="F120" s="77">
        <f t="shared" si="26"/>
        <v>2.3740042147019622</v>
      </c>
      <c r="G120" s="39">
        <f t="shared" si="23"/>
        <v>2.4823891612508096</v>
      </c>
      <c r="H120" s="77">
        <f t="shared" si="23"/>
        <v>2.4823891612508096</v>
      </c>
      <c r="I120" s="39">
        <f t="shared" si="27"/>
        <v>1.726050729899067</v>
      </c>
      <c r="J120" s="137">
        <f t="shared" si="28"/>
        <v>2.7470683423157496</v>
      </c>
      <c r="K120" s="76">
        <f t="shared" si="29"/>
        <v>6</v>
      </c>
      <c r="L120" s="138">
        <f t="shared" si="30"/>
        <v>6</v>
      </c>
      <c r="M120" s="39">
        <f t="shared" si="31"/>
        <v>6</v>
      </c>
      <c r="N120" s="138">
        <f t="shared" si="32"/>
        <v>3.4226490286707301</v>
      </c>
      <c r="O120" s="39">
        <f t="shared" si="33"/>
        <v>6</v>
      </c>
      <c r="P120" s="137">
        <f t="shared" si="34"/>
        <v>6</v>
      </c>
      <c r="Q120" s="37">
        <f t="shared" si="35"/>
        <v>6</v>
      </c>
      <c r="R120" s="38">
        <f t="shared" si="36"/>
        <v>6</v>
      </c>
      <c r="S120" s="221">
        <f t="shared" si="24"/>
        <v>4.8829987387378599</v>
      </c>
      <c r="T120" s="46">
        <f t="shared" si="37"/>
        <v>6</v>
      </c>
      <c r="U120" s="37">
        <f t="shared" si="39"/>
        <v>6</v>
      </c>
      <c r="V120" s="140">
        <f t="shared" si="38"/>
        <v>1.7</v>
      </c>
    </row>
    <row r="121" spans="1:22" x14ac:dyDescent="0.25">
      <c r="A121" s="2" t="s">
        <v>61</v>
      </c>
      <c r="B121" s="5" t="s">
        <v>75</v>
      </c>
      <c r="C121" s="88">
        <v>0.4</v>
      </c>
      <c r="D121" s="209" t="s">
        <v>203</v>
      </c>
      <c r="E121" s="76">
        <f t="shared" si="25"/>
        <v>1.8792033717615697</v>
      </c>
      <c r="F121" s="77">
        <f t="shared" si="26"/>
        <v>1.8792033717615697</v>
      </c>
      <c r="G121" s="39">
        <f t="shared" si="23"/>
        <v>1.9659113290006474</v>
      </c>
      <c r="H121" s="77">
        <f t="shared" si="23"/>
        <v>1.9659113290006474</v>
      </c>
      <c r="I121" s="39">
        <f t="shared" si="27"/>
        <v>1.3608405839192534</v>
      </c>
      <c r="J121" s="137">
        <f t="shared" si="28"/>
        <v>2.1776546738525999</v>
      </c>
      <c r="K121" s="76">
        <f t="shared" si="29"/>
        <v>6</v>
      </c>
      <c r="L121" s="138">
        <f t="shared" si="30"/>
        <v>6</v>
      </c>
      <c r="M121" s="39">
        <f t="shared" si="31"/>
        <v>6</v>
      </c>
      <c r="N121" s="138">
        <f t="shared" si="32"/>
        <v>2.698119222936584</v>
      </c>
      <c r="O121" s="39">
        <f t="shared" si="33"/>
        <v>6</v>
      </c>
      <c r="P121" s="137">
        <f t="shared" si="34"/>
        <v>6</v>
      </c>
      <c r="Q121" s="37">
        <f t="shared" si="35"/>
        <v>6</v>
      </c>
      <c r="R121" s="38">
        <f t="shared" si="36"/>
        <v>6</v>
      </c>
      <c r="S121" s="221">
        <f t="shared" si="24"/>
        <v>3.8663989909902883</v>
      </c>
      <c r="T121" s="46">
        <f t="shared" si="37"/>
        <v>6</v>
      </c>
      <c r="U121" s="37">
        <f t="shared" si="39"/>
        <v>6</v>
      </c>
      <c r="V121" s="140">
        <f t="shared" si="38"/>
        <v>1.7</v>
      </c>
    </row>
    <row r="122" spans="1:22" x14ac:dyDescent="0.25">
      <c r="A122" s="2" t="s">
        <v>64</v>
      </c>
      <c r="B122" s="5" t="s">
        <v>76</v>
      </c>
      <c r="C122" s="88">
        <v>0.48</v>
      </c>
      <c r="D122" s="209" t="s">
        <v>203</v>
      </c>
      <c r="E122" s="76">
        <f t="shared" si="25"/>
        <v>1.5493361431346415</v>
      </c>
      <c r="F122" s="77">
        <f t="shared" si="26"/>
        <v>1.5493361431346415</v>
      </c>
      <c r="G122" s="39">
        <f t="shared" si="23"/>
        <v>1.6215927741672065</v>
      </c>
      <c r="H122" s="77">
        <f t="shared" si="23"/>
        <v>1.6215927741672065</v>
      </c>
      <c r="I122" s="39">
        <f t="shared" si="27"/>
        <v>1.1173671532660447</v>
      </c>
      <c r="J122" s="137">
        <f t="shared" si="28"/>
        <v>1.7980455615438333</v>
      </c>
      <c r="K122" s="76">
        <f t="shared" si="29"/>
        <v>6</v>
      </c>
      <c r="L122" s="138">
        <f t="shared" si="30"/>
        <v>6</v>
      </c>
      <c r="M122" s="39">
        <f t="shared" si="31"/>
        <v>6</v>
      </c>
      <c r="N122" s="138">
        <f t="shared" si="32"/>
        <v>2.2150993524471536</v>
      </c>
      <c r="O122" s="39">
        <f t="shared" si="33"/>
        <v>5.9375593977163099</v>
      </c>
      <c r="P122" s="137">
        <f t="shared" si="34"/>
        <v>6</v>
      </c>
      <c r="Q122" s="37">
        <f t="shared" si="35"/>
        <v>6</v>
      </c>
      <c r="R122" s="38">
        <f t="shared" si="36"/>
        <v>6</v>
      </c>
      <c r="S122" s="221">
        <f t="shared" si="24"/>
        <v>3.1886658258252405</v>
      </c>
      <c r="T122" s="46">
        <f t="shared" si="37"/>
        <v>5.579410469067799</v>
      </c>
      <c r="U122" s="37">
        <f t="shared" si="39"/>
        <v>6</v>
      </c>
      <c r="V122" s="140">
        <f t="shared" si="38"/>
        <v>1.4493361431346417</v>
      </c>
    </row>
    <row r="123" spans="1:22" x14ac:dyDescent="0.25">
      <c r="A123" s="2" t="s">
        <v>65</v>
      </c>
      <c r="B123" s="5" t="s">
        <v>76</v>
      </c>
      <c r="C123" s="88">
        <v>0.57999999999999996</v>
      </c>
      <c r="D123" s="209" t="s">
        <v>203</v>
      </c>
      <c r="E123" s="76">
        <f t="shared" si="25"/>
        <v>1.2649678425941859</v>
      </c>
      <c r="F123" s="77">
        <f t="shared" si="26"/>
        <v>1.2649678425941859</v>
      </c>
      <c r="G123" s="39">
        <f t="shared" si="23"/>
        <v>1.3247664337935501</v>
      </c>
      <c r="H123" s="77">
        <f t="shared" si="23"/>
        <v>1.3247664337935501</v>
      </c>
      <c r="I123" s="39">
        <f t="shared" si="27"/>
        <v>0.90747626477189913</v>
      </c>
      <c r="J123" s="137">
        <f t="shared" si="28"/>
        <v>1.4707963267948967</v>
      </c>
      <c r="K123" s="76">
        <f t="shared" si="29"/>
        <v>5.0486263471181196</v>
      </c>
      <c r="L123" s="138">
        <f t="shared" si="30"/>
        <v>6</v>
      </c>
      <c r="M123" s="39">
        <f t="shared" si="31"/>
        <v>6</v>
      </c>
      <c r="N123" s="138">
        <f t="shared" si="32"/>
        <v>1.7987029123700584</v>
      </c>
      <c r="O123" s="39">
        <f t="shared" si="33"/>
        <v>4.8793595015583255</v>
      </c>
      <c r="P123" s="137">
        <f t="shared" si="34"/>
        <v>5.0486263471181196</v>
      </c>
      <c r="Q123" s="37">
        <f t="shared" si="35"/>
        <v>6</v>
      </c>
      <c r="R123" s="38">
        <f t="shared" si="36"/>
        <v>5.0486263471181196</v>
      </c>
      <c r="S123" s="221">
        <f t="shared" si="24"/>
        <v>2.6044130972346817</v>
      </c>
      <c r="T123" s="46">
        <f t="shared" si="37"/>
        <v>4.6002017675043856</v>
      </c>
      <c r="U123" s="37">
        <f t="shared" si="39"/>
        <v>4.9522768062687588</v>
      </c>
      <c r="V123" s="140" t="s">
        <v>190</v>
      </c>
    </row>
    <row r="124" spans="1:22" x14ac:dyDescent="0.25">
      <c r="A124" s="2" t="s">
        <v>62</v>
      </c>
      <c r="B124" s="98" t="s">
        <v>75</v>
      </c>
      <c r="C124" s="88">
        <v>0.25</v>
      </c>
      <c r="D124" s="209" t="s">
        <v>202</v>
      </c>
      <c r="E124" s="76">
        <f t="shared" si="25"/>
        <v>3.0667253948185116</v>
      </c>
      <c r="F124" s="77">
        <f t="shared" si="26"/>
        <v>3.0667253948185116</v>
      </c>
      <c r="G124" s="39">
        <f t="shared" si="23"/>
        <v>3.205458126401036</v>
      </c>
      <c r="H124" s="77">
        <f t="shared" si="23"/>
        <v>3.205458126401036</v>
      </c>
      <c r="I124" s="39">
        <f t="shared" si="27"/>
        <v>2.2373449342708058</v>
      </c>
      <c r="J124" s="137">
        <f t="shared" si="28"/>
        <v>3.5442474781641597</v>
      </c>
      <c r="K124" s="76">
        <f t="shared" si="29"/>
        <v>6</v>
      </c>
      <c r="L124" s="138">
        <f t="shared" si="30"/>
        <v>6</v>
      </c>
      <c r="M124" s="39">
        <f t="shared" si="31"/>
        <v>6</v>
      </c>
      <c r="N124" s="138">
        <f t="shared" si="32"/>
        <v>4.4369907566985347</v>
      </c>
      <c r="O124" s="39">
        <f t="shared" si="33"/>
        <v>6</v>
      </c>
      <c r="P124" s="137">
        <f t="shared" si="34"/>
        <v>6</v>
      </c>
      <c r="Q124" s="37">
        <f t="shared" si="35"/>
        <v>6</v>
      </c>
      <c r="R124" s="38">
        <f t="shared" si="36"/>
        <v>6</v>
      </c>
      <c r="S124" s="221">
        <f t="shared" si="24"/>
        <v>6</v>
      </c>
      <c r="T124" s="46">
        <f t="shared" si="37"/>
        <v>6</v>
      </c>
      <c r="U124" s="37">
        <f t="shared" si="39"/>
        <v>6</v>
      </c>
      <c r="V124" s="140" t="s">
        <v>190</v>
      </c>
    </row>
    <row r="125" spans="1:22" x14ac:dyDescent="0.25">
      <c r="A125" s="2" t="s">
        <v>113</v>
      </c>
      <c r="B125" s="98" t="s">
        <v>75</v>
      </c>
      <c r="C125" s="88">
        <v>0.35</v>
      </c>
      <c r="D125" s="209" t="s">
        <v>203</v>
      </c>
      <c r="E125" s="76">
        <f t="shared" si="25"/>
        <v>2.161946710584651</v>
      </c>
      <c r="F125" s="77">
        <f t="shared" si="26"/>
        <v>2.161946710584651</v>
      </c>
      <c r="G125" s="39">
        <f t="shared" si="23"/>
        <v>2.261041518857883</v>
      </c>
      <c r="H125" s="77">
        <f t="shared" si="23"/>
        <v>2.261041518857883</v>
      </c>
      <c r="I125" s="39">
        <f t="shared" si="27"/>
        <v>1.5695320959077184</v>
      </c>
      <c r="J125" s="137">
        <f t="shared" si="28"/>
        <v>2.5030339129743999</v>
      </c>
      <c r="K125" s="76">
        <f t="shared" si="29"/>
        <v>6</v>
      </c>
      <c r="L125" s="138">
        <f t="shared" si="30"/>
        <v>6</v>
      </c>
      <c r="M125" s="39">
        <f t="shared" si="31"/>
        <v>6</v>
      </c>
      <c r="N125" s="138">
        <f t="shared" si="32"/>
        <v>3.1121362547846676</v>
      </c>
      <c r="O125" s="39">
        <f t="shared" si="33"/>
        <v>6</v>
      </c>
      <c r="P125" s="137">
        <f t="shared" si="34"/>
        <v>6</v>
      </c>
      <c r="Q125" s="37">
        <f t="shared" si="35"/>
        <v>6</v>
      </c>
      <c r="R125" s="38">
        <f t="shared" si="36"/>
        <v>6</v>
      </c>
      <c r="S125" s="221">
        <f t="shared" si="24"/>
        <v>4.4473131325603301</v>
      </c>
      <c r="T125" s="46">
        <f t="shared" si="37"/>
        <v>6</v>
      </c>
      <c r="U125" s="37">
        <f t="shared" si="39"/>
        <v>6</v>
      </c>
      <c r="V125" s="140" t="s">
        <v>190</v>
      </c>
    </row>
    <row r="126" spans="1:22" x14ac:dyDescent="0.25">
      <c r="A126" s="2" t="s">
        <v>63</v>
      </c>
      <c r="B126" s="98" t="s">
        <v>77</v>
      </c>
      <c r="C126" s="88">
        <v>0.6</v>
      </c>
      <c r="D126" s="209" t="s">
        <v>203</v>
      </c>
      <c r="E126" s="76">
        <f t="shared" si="25"/>
        <v>1.2194689145077131</v>
      </c>
      <c r="F126" s="77">
        <f t="shared" si="26"/>
        <v>1.2194689145077131</v>
      </c>
      <c r="G126" s="39">
        <f t="shared" si="23"/>
        <v>1.2772742193337649</v>
      </c>
      <c r="H126" s="77">
        <f t="shared" si="23"/>
        <v>1.2772742193337649</v>
      </c>
      <c r="I126" s="39">
        <f t="shared" si="27"/>
        <v>0.87389372261283593</v>
      </c>
      <c r="J126" s="137">
        <f t="shared" si="28"/>
        <v>1.4184364492350665</v>
      </c>
      <c r="K126" s="76">
        <f t="shared" si="29"/>
        <v>4.8736721355475163</v>
      </c>
      <c r="L126" s="138">
        <f t="shared" si="30"/>
        <v>6</v>
      </c>
      <c r="M126" s="39">
        <f t="shared" si="31"/>
        <v>6</v>
      </c>
      <c r="N126" s="138">
        <f t="shared" si="32"/>
        <v>1.732079481957723</v>
      </c>
      <c r="O126" s="39">
        <f t="shared" si="33"/>
        <v>4.7100475181730479</v>
      </c>
      <c r="P126" s="137">
        <f t="shared" si="34"/>
        <v>4.8736721355475163</v>
      </c>
      <c r="Q126" s="37">
        <f t="shared" si="35"/>
        <v>6</v>
      </c>
      <c r="R126" s="38">
        <f t="shared" si="36"/>
        <v>4.8736721355475163</v>
      </c>
      <c r="S126" s="221">
        <f t="shared" si="24"/>
        <v>2.5109326606601923</v>
      </c>
      <c r="T126" s="46">
        <f t="shared" si="37"/>
        <v>4.4435283752542398</v>
      </c>
      <c r="U126" s="37">
        <f t="shared" si="39"/>
        <v>4.7838675793931325</v>
      </c>
      <c r="V126" s="140">
        <f>IF(((($V$7/2)^2-($V$6/2)^2)*PI()/$C126/1000)-0.1&gt;1.7,1.7,((($V$7/2)^2-($V$6/2)^2)*PI()/$C126/1000)-0.2)</f>
        <v>1.1194689145077132</v>
      </c>
    </row>
    <row r="127" spans="1:22" x14ac:dyDescent="0.25">
      <c r="A127" s="89" t="s">
        <v>66</v>
      </c>
      <c r="B127" s="5" t="s">
        <v>76</v>
      </c>
      <c r="C127" s="90">
        <v>0.6</v>
      </c>
      <c r="D127" s="209" t="s">
        <v>203</v>
      </c>
      <c r="E127" s="76">
        <f t="shared" si="25"/>
        <v>1.2194689145077131</v>
      </c>
      <c r="F127" s="77">
        <f t="shared" si="26"/>
        <v>1.2194689145077131</v>
      </c>
      <c r="G127" s="39">
        <f t="shared" si="23"/>
        <v>1.2772742193337649</v>
      </c>
      <c r="H127" s="77">
        <f t="shared" si="23"/>
        <v>1.2772742193337649</v>
      </c>
      <c r="I127" s="39">
        <f t="shared" si="27"/>
        <v>0.87389372261283593</v>
      </c>
      <c r="J127" s="41">
        <f t="shared" si="28"/>
        <v>1.4184364492350665</v>
      </c>
      <c r="K127" s="76">
        <f t="shared" si="29"/>
        <v>4.8736721355475163</v>
      </c>
      <c r="L127" s="40">
        <f t="shared" si="30"/>
        <v>6</v>
      </c>
      <c r="M127" s="39">
        <f t="shared" si="31"/>
        <v>6</v>
      </c>
      <c r="N127" s="40">
        <f t="shared" si="32"/>
        <v>1.732079481957723</v>
      </c>
      <c r="O127" s="39">
        <f t="shared" si="33"/>
        <v>4.7100475181730479</v>
      </c>
      <c r="P127" s="41">
        <f t="shared" si="34"/>
        <v>4.8736721355475163</v>
      </c>
      <c r="Q127" s="37">
        <f t="shared" si="35"/>
        <v>6</v>
      </c>
      <c r="R127" s="38">
        <f t="shared" si="36"/>
        <v>4.8736721355475163</v>
      </c>
      <c r="S127" s="221">
        <f t="shared" si="24"/>
        <v>2.5109326606601923</v>
      </c>
      <c r="T127" s="38">
        <f t="shared" si="37"/>
        <v>4.4435283752542398</v>
      </c>
      <c r="U127" s="37">
        <f t="shared" si="39"/>
        <v>4.7838675793931325</v>
      </c>
      <c r="V127" s="140" t="s">
        <v>190</v>
      </c>
    </row>
    <row r="128" spans="1:22" x14ac:dyDescent="0.25">
      <c r="A128" s="89" t="s">
        <v>67</v>
      </c>
      <c r="B128" s="5" t="s">
        <v>76</v>
      </c>
      <c r="C128" s="90">
        <v>0.63</v>
      </c>
      <c r="D128" s="209" t="s">
        <v>203</v>
      </c>
      <c r="E128" s="76">
        <f t="shared" si="25"/>
        <v>1.1566370614359172</v>
      </c>
      <c r="F128" s="77">
        <f t="shared" si="26"/>
        <v>1.1566370614359172</v>
      </c>
      <c r="G128" s="39">
        <f t="shared" si="23"/>
        <v>1.2116897326988239</v>
      </c>
      <c r="H128" s="77">
        <f t="shared" si="23"/>
        <v>1.2116897326988239</v>
      </c>
      <c r="I128" s="39">
        <f t="shared" si="27"/>
        <v>0.82751783105984367</v>
      </c>
      <c r="J128" s="41">
        <f t="shared" si="28"/>
        <v>1.3461299516524443</v>
      </c>
      <c r="K128" s="76">
        <f t="shared" si="29"/>
        <v>4.6320687005214438</v>
      </c>
      <c r="L128" s="40">
        <f t="shared" si="30"/>
        <v>6</v>
      </c>
      <c r="M128" s="39">
        <f t="shared" si="31"/>
        <v>6</v>
      </c>
      <c r="N128" s="40">
        <f t="shared" si="32"/>
        <v>1.6400756971025934</v>
      </c>
      <c r="O128" s="39">
        <f t="shared" si="33"/>
        <v>4.4762357315933787</v>
      </c>
      <c r="P128" s="41">
        <f t="shared" si="34"/>
        <v>4.6320687005214438</v>
      </c>
      <c r="Q128" s="37">
        <f t="shared" si="35"/>
        <v>6</v>
      </c>
      <c r="R128" s="38">
        <f t="shared" si="36"/>
        <v>4.6320687005214438</v>
      </c>
      <c r="S128" s="221">
        <f t="shared" si="24"/>
        <v>2.381840629200183</v>
      </c>
      <c r="T128" s="38">
        <f t="shared" si="37"/>
        <v>4.2271698811945129</v>
      </c>
      <c r="U128" s="37">
        <f t="shared" si="39"/>
        <v>4.5513024565648879</v>
      </c>
      <c r="V128" s="140" t="s">
        <v>190</v>
      </c>
    </row>
    <row r="129" spans="1:22" x14ac:dyDescent="0.25">
      <c r="A129" s="89" t="s">
        <v>68</v>
      </c>
      <c r="B129" s="5" t="s">
        <v>76</v>
      </c>
      <c r="C129" s="90">
        <v>0.61</v>
      </c>
      <c r="D129" s="209" t="s">
        <v>203</v>
      </c>
      <c r="E129" s="76">
        <f t="shared" si="25"/>
        <v>1.1978382765649636</v>
      </c>
      <c r="F129" s="77">
        <f t="shared" si="26"/>
        <v>1.1978382765649636</v>
      </c>
      <c r="G129" s="39">
        <f t="shared" si="23"/>
        <v>1.2546959534430477</v>
      </c>
      <c r="H129" s="77">
        <f t="shared" si="23"/>
        <v>1.2546959534430477</v>
      </c>
      <c r="I129" s="39">
        <f t="shared" si="27"/>
        <v>0.85792825175033038</v>
      </c>
      <c r="J129" s="41">
        <f t="shared" si="28"/>
        <v>1.3935440484279344</v>
      </c>
      <c r="K129" s="76">
        <f t="shared" si="29"/>
        <v>4.7904971825057538</v>
      </c>
      <c r="L129" s="40">
        <f t="shared" si="30"/>
        <v>6</v>
      </c>
      <c r="M129" s="39">
        <f t="shared" si="31"/>
        <v>6</v>
      </c>
      <c r="N129" s="40">
        <f t="shared" si="32"/>
        <v>1.7004060478272685</v>
      </c>
      <c r="O129" s="39">
        <f t="shared" si="33"/>
        <v>4.6295549359079153</v>
      </c>
      <c r="P129" s="41">
        <f t="shared" si="34"/>
        <v>4.7904971825057538</v>
      </c>
      <c r="Q129" s="37">
        <f t="shared" si="35"/>
        <v>6</v>
      </c>
      <c r="R129" s="38">
        <f t="shared" si="36"/>
        <v>4.7904971825057538</v>
      </c>
      <c r="S129" s="221">
        <f t="shared" si="24"/>
        <v>2.4664911416329764</v>
      </c>
      <c r="T129" s="38">
        <f t="shared" si="37"/>
        <v>4.3690443035287601</v>
      </c>
      <c r="U129" s="37">
        <f t="shared" si="39"/>
        <v>4.7038041764522616</v>
      </c>
      <c r="V129" s="140" t="s">
        <v>190</v>
      </c>
    </row>
    <row r="130" spans="1:22" x14ac:dyDescent="0.25">
      <c r="A130" s="2" t="s">
        <v>69</v>
      </c>
      <c r="B130" s="97" t="s">
        <v>75</v>
      </c>
      <c r="C130" s="88">
        <v>0.35</v>
      </c>
      <c r="D130" s="209" t="s">
        <v>203</v>
      </c>
      <c r="E130" s="76">
        <f t="shared" si="25"/>
        <v>2.161946710584651</v>
      </c>
      <c r="F130" s="77">
        <f t="shared" si="26"/>
        <v>2.161946710584651</v>
      </c>
      <c r="G130" s="39">
        <f t="shared" si="23"/>
        <v>2.261041518857883</v>
      </c>
      <c r="H130" s="77">
        <f t="shared" si="23"/>
        <v>2.261041518857883</v>
      </c>
      <c r="I130" s="39">
        <f t="shared" si="27"/>
        <v>1.5695320959077184</v>
      </c>
      <c r="J130" s="137">
        <f t="shared" si="28"/>
        <v>2.5030339129743999</v>
      </c>
      <c r="K130" s="76">
        <f t="shared" si="29"/>
        <v>6</v>
      </c>
      <c r="L130" s="138">
        <f t="shared" si="30"/>
        <v>6</v>
      </c>
      <c r="M130" s="39">
        <f t="shared" si="31"/>
        <v>6</v>
      </c>
      <c r="N130" s="138">
        <f t="shared" si="32"/>
        <v>3.1121362547846676</v>
      </c>
      <c r="O130" s="39">
        <f t="shared" si="33"/>
        <v>6</v>
      </c>
      <c r="P130" s="137">
        <f t="shared" si="34"/>
        <v>6</v>
      </c>
      <c r="Q130" s="37">
        <f t="shared" si="35"/>
        <v>6</v>
      </c>
      <c r="R130" s="38">
        <f t="shared" si="36"/>
        <v>6</v>
      </c>
      <c r="S130" s="221">
        <f t="shared" si="24"/>
        <v>4.4473131325603301</v>
      </c>
      <c r="T130" s="46">
        <f t="shared" si="37"/>
        <v>6</v>
      </c>
      <c r="U130" s="37">
        <f t="shared" si="39"/>
        <v>6</v>
      </c>
      <c r="V130" s="140">
        <f t="shared" ref="V130:V132" si="40">IF(((($V$7/2)^2-($V$6/2)^2)*PI()/$C130/1000)-0.1&gt;1.7,1.7,((($V$7/2)^2-($V$6/2)^2)*PI()/$C130/1000)-0.2)</f>
        <v>1.7</v>
      </c>
    </row>
    <row r="131" spans="1:22" x14ac:dyDescent="0.25">
      <c r="A131" s="89" t="s">
        <v>70</v>
      </c>
      <c r="B131" s="7" t="s">
        <v>79</v>
      </c>
      <c r="C131" s="90">
        <v>0.53</v>
      </c>
      <c r="D131" s="209" t="s">
        <v>202</v>
      </c>
      <c r="E131" s="76">
        <f t="shared" si="25"/>
        <v>1.3937383937823167</v>
      </c>
      <c r="F131" s="40">
        <f t="shared" si="26"/>
        <v>1.3937383937823167</v>
      </c>
      <c r="G131" s="39">
        <f t="shared" si="23"/>
        <v>1.4591783615099228</v>
      </c>
      <c r="H131" s="40">
        <f t="shared" si="23"/>
        <v>1.4591783615099228</v>
      </c>
      <c r="I131" s="39">
        <f t="shared" si="27"/>
        <v>1.0025211954107573</v>
      </c>
      <c r="J131" s="41">
        <f t="shared" si="28"/>
        <v>1.6189846595113959</v>
      </c>
      <c r="K131" s="76">
        <f t="shared" si="29"/>
        <v>5.5437797760915268</v>
      </c>
      <c r="L131" s="40">
        <f t="shared" si="30"/>
        <v>6</v>
      </c>
      <c r="M131" s="39">
        <f t="shared" si="31"/>
        <v>6</v>
      </c>
      <c r="N131" s="40">
        <f t="shared" si="32"/>
        <v>1.9872597908955354</v>
      </c>
      <c r="O131" s="39">
        <f t="shared" si="33"/>
        <v>5.3585443601959026</v>
      </c>
      <c r="P131" s="41">
        <f t="shared" si="34"/>
        <v>5.5437797760915268</v>
      </c>
      <c r="Q131" s="37">
        <f t="shared" si="35"/>
        <v>6</v>
      </c>
      <c r="R131" s="38">
        <f t="shared" si="36"/>
        <v>5.5437797760915268</v>
      </c>
      <c r="S131" s="221">
        <f t="shared" si="24"/>
        <v>2.8689803705587082</v>
      </c>
      <c r="T131" s="38">
        <f t="shared" si="37"/>
        <v>5.0436170285897042</v>
      </c>
      <c r="U131" s="37">
        <f t="shared" si="39"/>
        <v>5.4289066936526025</v>
      </c>
      <c r="V131" s="140">
        <f t="shared" si="40"/>
        <v>1.2937383937823168</v>
      </c>
    </row>
    <row r="132" spans="1:22" ht="15.75" thickBot="1" x14ac:dyDescent="0.3">
      <c r="A132" s="99" t="s">
        <v>71</v>
      </c>
      <c r="B132" s="100" t="s">
        <v>75</v>
      </c>
      <c r="C132" s="101">
        <v>0.37</v>
      </c>
      <c r="D132" s="210" t="s">
        <v>202</v>
      </c>
      <c r="E132" s="79">
        <f t="shared" si="25"/>
        <v>2.0396793208233186</v>
      </c>
      <c r="F132" s="80">
        <f t="shared" si="26"/>
        <v>2.0396793208233186</v>
      </c>
      <c r="G132" s="48">
        <f t="shared" si="23"/>
        <v>2.133417652973673</v>
      </c>
      <c r="H132" s="80">
        <f t="shared" si="23"/>
        <v>2.133417652973673</v>
      </c>
      <c r="I132" s="48">
        <f t="shared" si="27"/>
        <v>1.4792871177505444</v>
      </c>
      <c r="J132" s="50">
        <f t="shared" si="28"/>
        <v>2.3623293771379457</v>
      </c>
      <c r="K132" s="79">
        <f t="shared" si="29"/>
        <v>6</v>
      </c>
      <c r="L132" s="49">
        <f t="shared" si="30"/>
        <v>6</v>
      </c>
      <c r="M132" s="48">
        <f t="shared" si="31"/>
        <v>6</v>
      </c>
      <c r="N132" s="49">
        <f t="shared" si="32"/>
        <v>2.9331018626341452</v>
      </c>
      <c r="O132" s="48">
        <f t="shared" si="33"/>
        <v>6</v>
      </c>
      <c r="P132" s="50">
        <f t="shared" si="34"/>
        <v>6</v>
      </c>
      <c r="Q132" s="52">
        <f t="shared" si="35"/>
        <v>6</v>
      </c>
      <c r="R132" s="54">
        <f t="shared" si="36"/>
        <v>6</v>
      </c>
      <c r="S132" s="223">
        <f t="shared" si="24"/>
        <v>4.1961070172867982</v>
      </c>
      <c r="T132" s="54">
        <f t="shared" si="37"/>
        <v>6</v>
      </c>
      <c r="U132" s="52">
        <f t="shared" si="39"/>
        <v>6</v>
      </c>
      <c r="V132" s="150">
        <f t="shared" si="40"/>
        <v>1.7</v>
      </c>
    </row>
  </sheetData>
  <sheetProtection algorithmName="SHA-512" hashValue="2MFzCmNVeeAyuuEKAFJ8BQ6M+FdJngceYNM1a3d0VP+wyJ20rMsqjPIZi7wLTxxKWr44P9WFdQrfx7inpbXZHw==" saltValue="9T9es+ki/GGnkKCHkO/yMw==" spinCount="100000" sheet="1" objects="1" scenarios="1"/>
  <mergeCells count="25">
    <mergeCell ref="Q8:Q9"/>
    <mergeCell ref="T8:T9"/>
    <mergeCell ref="U8:U9"/>
    <mergeCell ref="V8:V9"/>
    <mergeCell ref="D8:D9"/>
    <mergeCell ref="R8:R9"/>
    <mergeCell ref="S8:S9"/>
    <mergeCell ref="G8:G9"/>
    <mergeCell ref="H8:H9"/>
    <mergeCell ref="A2:V2"/>
    <mergeCell ref="O8:O9"/>
    <mergeCell ref="A8:A9"/>
    <mergeCell ref="B8:B9"/>
    <mergeCell ref="C8:C9"/>
    <mergeCell ref="E8:E9"/>
    <mergeCell ref="F8:F9"/>
    <mergeCell ref="I8:I9"/>
    <mergeCell ref="J8:J9"/>
    <mergeCell ref="K8:K9"/>
    <mergeCell ref="L8:L9"/>
    <mergeCell ref="M8:M9"/>
    <mergeCell ref="N8:N9"/>
    <mergeCell ref="P8:P9"/>
    <mergeCell ref="E5:K5"/>
    <mergeCell ref="E4:K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131"/>
  <sheetViews>
    <sheetView showGridLines="0" zoomScale="89" zoomScaleNormal="89" workbookViewId="0">
      <pane ySplit="8" topLeftCell="A12" activePane="bottomLeft" state="frozen"/>
      <selection activeCell="N20" sqref="N20"/>
      <selection pane="bottomLeft" activeCell="U20" sqref="U20"/>
    </sheetView>
  </sheetViews>
  <sheetFormatPr defaultRowHeight="15" x14ac:dyDescent="0.25"/>
  <cols>
    <col min="1" max="1" width="42.42578125" customWidth="1"/>
    <col min="2" max="2" width="8.140625" customWidth="1"/>
    <col min="3" max="3" width="9" hidden="1" customWidth="1"/>
    <col min="4" max="4" width="9.140625" customWidth="1"/>
    <col min="7" max="7" width="17.140625" hidden="1" customWidth="1"/>
    <col min="8" max="8" width="17.85546875" hidden="1" customWidth="1"/>
    <col min="9" max="9" width="10" customWidth="1"/>
    <col min="12" max="12" width="10.7109375" customWidth="1"/>
    <col min="17" max="17" width="0" hidden="1" customWidth="1"/>
  </cols>
  <sheetData>
    <row r="1" spans="1:16" ht="15" customHeight="1" x14ac:dyDescent="0.25">
      <c r="A1" s="307" t="s">
        <v>296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6" ht="15" customHeigh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6" ht="15" customHeight="1" x14ac:dyDescent="0.25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1:16" ht="15" customHeight="1" x14ac:dyDescent="0.25">
      <c r="A4" s="216"/>
      <c r="B4" s="216"/>
      <c r="C4" s="216"/>
      <c r="D4" s="214" t="s">
        <v>238</v>
      </c>
      <c r="E4" s="247" t="s">
        <v>239</v>
      </c>
      <c r="F4" s="247"/>
      <c r="G4" s="247"/>
      <c r="H4" s="247"/>
      <c r="I4" s="247"/>
      <c r="J4" s="247"/>
      <c r="K4" s="247"/>
      <c r="L4" s="216"/>
      <c r="M4" s="216"/>
      <c r="N4" s="216"/>
      <c r="O4" s="216"/>
      <c r="P4" s="216"/>
    </row>
    <row r="5" spans="1:16" ht="24" customHeight="1" thickBot="1" x14ac:dyDescent="0.3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24.75" hidden="1" customHeight="1" x14ac:dyDescent="0.25">
      <c r="A6" s="83"/>
      <c r="B6" s="82"/>
      <c r="C6" s="82"/>
      <c r="D6" s="82"/>
      <c r="E6" s="84">
        <v>21.4</v>
      </c>
      <c r="F6" s="84">
        <v>21.4</v>
      </c>
      <c r="G6" s="84">
        <v>17.8</v>
      </c>
      <c r="H6" s="84">
        <v>17.8</v>
      </c>
      <c r="I6" s="84">
        <v>21.4</v>
      </c>
      <c r="J6" s="84">
        <v>35</v>
      </c>
      <c r="K6" s="84">
        <v>45</v>
      </c>
      <c r="L6" s="84">
        <v>55</v>
      </c>
      <c r="M6" s="84">
        <v>55</v>
      </c>
      <c r="N6" s="84">
        <v>35</v>
      </c>
      <c r="O6" s="84">
        <v>45</v>
      </c>
      <c r="P6" s="85">
        <v>55</v>
      </c>
    </row>
    <row r="7" spans="1:16" ht="25.5" hidden="1" customHeight="1" thickBot="1" x14ac:dyDescent="0.3">
      <c r="A7" s="83"/>
      <c r="B7" s="82"/>
      <c r="C7" s="82"/>
      <c r="D7" s="82"/>
      <c r="E7" s="84">
        <v>37</v>
      </c>
      <c r="F7" s="84">
        <v>37</v>
      </c>
      <c r="G7" s="84">
        <v>39</v>
      </c>
      <c r="H7" s="84">
        <v>39</v>
      </c>
      <c r="I7" s="84">
        <v>39</v>
      </c>
      <c r="J7" s="84">
        <v>70</v>
      </c>
      <c r="K7" s="84">
        <v>90</v>
      </c>
      <c r="L7" s="84">
        <v>70</v>
      </c>
      <c r="M7" s="84">
        <v>70</v>
      </c>
      <c r="N7" s="84">
        <v>50</v>
      </c>
      <c r="O7" s="84">
        <v>76</v>
      </c>
      <c r="P7" s="85">
        <v>76</v>
      </c>
    </row>
    <row r="8" spans="1:16" ht="45.75" thickBot="1" x14ac:dyDescent="0.3">
      <c r="A8" s="110" t="s">
        <v>176</v>
      </c>
      <c r="B8" s="103" t="s">
        <v>177</v>
      </c>
      <c r="C8" s="190" t="s">
        <v>178</v>
      </c>
      <c r="D8" s="103" t="s">
        <v>225</v>
      </c>
      <c r="E8" s="206" t="s">
        <v>232</v>
      </c>
      <c r="F8" s="105" t="s">
        <v>231</v>
      </c>
      <c r="G8" s="105" t="s">
        <v>247</v>
      </c>
      <c r="H8" s="105" t="s">
        <v>247</v>
      </c>
      <c r="I8" s="105" t="s">
        <v>182</v>
      </c>
      <c r="J8" s="104" t="s">
        <v>281</v>
      </c>
      <c r="K8" s="104" t="s">
        <v>282</v>
      </c>
      <c r="L8" s="105" t="s">
        <v>285</v>
      </c>
      <c r="M8" s="105" t="s">
        <v>286</v>
      </c>
      <c r="N8" s="105" t="s">
        <v>287</v>
      </c>
      <c r="O8" s="105" t="s">
        <v>288</v>
      </c>
      <c r="P8" s="106" t="s">
        <v>289</v>
      </c>
    </row>
    <row r="9" spans="1:16" x14ac:dyDescent="0.25">
      <c r="A9" s="57" t="s">
        <v>0</v>
      </c>
      <c r="B9" s="25" t="s">
        <v>74</v>
      </c>
      <c r="C9" s="191">
        <v>0.36</v>
      </c>
      <c r="D9" s="209" t="s">
        <v>203</v>
      </c>
      <c r="E9" s="197">
        <f t="shared" ref="E9:E45" si="0">IF(((($E$7/2)^2-($E$6/2)^2)*PI()/$C9/1000)-0.1&gt;6,6,((($E$7/2)^2-($E$6/2)^2)*PI()/$C9/1000)-0.1)</f>
        <v>1.8875809521711424</v>
      </c>
      <c r="F9" s="181">
        <f t="shared" ref="F9:F45" si="1">IF(((($F$7/2)^2-($F$6/2)^2)*PI()/$C9/1000)-0.1&gt;6,6,((($F$7/2)^2-($F$6/2)^2)*PI()/$C9/1000)-0.1)</f>
        <v>1.8875809521711424</v>
      </c>
      <c r="G9" s="180">
        <f>IF(((($G$7/2)^2-($G$6/2)^2)*PI()/$C9/1000)-0.1&gt;6,6,((($G$7/2)^2-($G$6/2)^2)*PI()/$C9/1000)-0.1)</f>
        <v>2.5270695901018647</v>
      </c>
      <c r="H9" s="181">
        <f t="shared" ref="H9:H79" si="2">IF(((($G$7/2)^2-($G$6/2)^2)*PI()/$C9/1000)-0.1&gt;6,6,((($G$7/2)^2-($G$6/2)^2)*PI()/$C9/1000)-0.1)</f>
        <v>2.5270695901018647</v>
      </c>
      <c r="I9" s="180">
        <f t="shared" ref="I9:I45" si="3">IF(((($I$7/2)^2-($I$6/2)^2)*PI()/$C9/1000)-0.1&gt;6,6,((($I$7/2)^2-($I$6/2)^2)*PI()/$C9/1000)-0.1)</f>
        <v>2.219193510050065</v>
      </c>
      <c r="J9" s="182">
        <f t="shared" ref="J9:J45" si="4">IF(((($J$7/2)^2-($J$6/2)^2)*PI()/$C9/1000)-0.2&gt;6,6,((($J$7/2)^2-($J$6/2)^2)*PI()/$C9/1000)-0.2)</f>
        <v>6</v>
      </c>
      <c r="K9" s="180">
        <f t="shared" ref="K9:K45" si="5">IF(((($K$7/2)^2-($K$6/2)^2)*PI()/$C9/1000)-0.2&gt;6,6,((($K$7/2)^2-($K$6/2)^2)*PI()/$C9/1000)-0.2)</f>
        <v>6</v>
      </c>
      <c r="L9" s="182">
        <f t="shared" ref="L9:L45" si="6">IF(((($L$7/2)^2-($L$6/2)^2)*PI()/$C9/1000)-0.3&gt;6,6,((($L$7/2)^2-($L$6/2)^2)*PI()/$C9/1000)-0.3)</f>
        <v>3.79061543436171</v>
      </c>
      <c r="M9" s="180">
        <f t="shared" ref="M9:M45" si="7">IF(((($M$7/2)^2-($M$6/2)^2)*PI()/$C9/1000)-0.3&gt;6,6,((($M$7/2)^2-($M$6/2)^2)*PI()/$C9/1000)-0.3)</f>
        <v>3.79061543436171</v>
      </c>
      <c r="N9" s="182">
        <f t="shared" ref="N9:N45" si="8">IF(((($N$7/2)^2-($N$6/2)^2)*PI()/$C9/1000)-0.2&gt;6,6,((($N$7/2)^2-($N$6/2)^2)*PI()/$C9/1000)-0.2)</f>
        <v>2.5816184953659631</v>
      </c>
      <c r="O9" s="180">
        <f t="shared" ref="O9:O45" si="9">IF(((($O$7/2)^2-($O$6/2)^2)*PI()/$C9/1000)-0.2&gt;6,6,((($O$7/2)^2-($O$6/2)^2)*PI()/$C9/1000)-0.2)</f>
        <v>6</v>
      </c>
      <c r="P9" s="183">
        <f t="shared" ref="P9:P45" si="10">IF(((($P$7/2)^2-($P$6/2)^2)*PI()/$C9/1000)-0.3&gt;6,6,((($P$7/2)^2-($P$6/2)^2)*PI()/$C9/1000)-0.3)</f>
        <v>5.701750965295501</v>
      </c>
    </row>
    <row r="10" spans="1:16" x14ac:dyDescent="0.25">
      <c r="A10" s="2" t="s">
        <v>1</v>
      </c>
      <c r="B10" s="26" t="s">
        <v>75</v>
      </c>
      <c r="C10" s="192">
        <v>0.28999999999999998</v>
      </c>
      <c r="D10" s="209" t="s">
        <v>203</v>
      </c>
      <c r="E10" s="198">
        <f t="shared" si="0"/>
        <v>2.3673418716607286</v>
      </c>
      <c r="F10" s="153">
        <f t="shared" si="1"/>
        <v>2.3673418716607286</v>
      </c>
      <c r="G10" s="152">
        <f t="shared" ref="G10:H80" si="11">IF(((($G$7/2)^2-($G$6/2)^2)*PI()/$C10/1000)-0.1&gt;6,6,((($G$7/2)^2-($G$6/2)^2)*PI()/$C10/1000)-0.1)</f>
        <v>3.1611898359885218</v>
      </c>
      <c r="H10" s="153">
        <f t="shared" si="2"/>
        <v>3.1611898359885218</v>
      </c>
      <c r="I10" s="152">
        <f t="shared" si="3"/>
        <v>2.7789988400621497</v>
      </c>
      <c r="J10" s="151">
        <f t="shared" si="4"/>
        <v>6</v>
      </c>
      <c r="K10" s="152">
        <f t="shared" si="5"/>
        <v>6</v>
      </c>
      <c r="L10" s="151">
        <f t="shared" si="6"/>
        <v>4.7780053667938471</v>
      </c>
      <c r="M10" s="152">
        <f t="shared" si="7"/>
        <v>4.7780053667938471</v>
      </c>
      <c r="N10" s="151">
        <f t="shared" si="8"/>
        <v>3.2530436494198161</v>
      </c>
      <c r="O10" s="152">
        <f t="shared" si="9"/>
        <v>6</v>
      </c>
      <c r="P10" s="154">
        <f t="shared" si="10"/>
        <v>6</v>
      </c>
    </row>
    <row r="11" spans="1:16" x14ac:dyDescent="0.25">
      <c r="A11" s="2" t="s">
        <v>2</v>
      </c>
      <c r="B11" s="26" t="s">
        <v>76</v>
      </c>
      <c r="C11" s="192">
        <v>0.38</v>
      </c>
      <c r="D11" s="213" t="s">
        <v>238</v>
      </c>
      <c r="E11" s="198">
        <f t="shared" si="0"/>
        <v>1.7829714283726614</v>
      </c>
      <c r="F11" s="153">
        <f t="shared" si="1"/>
        <v>1.7829714283726614</v>
      </c>
      <c r="G11" s="152">
        <f t="shared" si="11"/>
        <v>2.3888027695701877</v>
      </c>
      <c r="H11" s="153">
        <f t="shared" si="2"/>
        <v>2.3888027695701877</v>
      </c>
      <c r="I11" s="152">
        <f t="shared" si="3"/>
        <v>2.0971306937316401</v>
      </c>
      <c r="J11" s="151">
        <f t="shared" si="4"/>
        <v>6</v>
      </c>
      <c r="K11" s="152">
        <f t="shared" si="5"/>
        <v>6</v>
      </c>
      <c r="L11" s="151">
        <f t="shared" si="6"/>
        <v>3.5753198851847778</v>
      </c>
      <c r="M11" s="152">
        <f t="shared" si="7"/>
        <v>3.5753198851847778</v>
      </c>
      <c r="N11" s="151">
        <f t="shared" si="8"/>
        <v>2.4352175219256487</v>
      </c>
      <c r="O11" s="152">
        <f t="shared" si="9"/>
        <v>6</v>
      </c>
      <c r="P11" s="154">
        <f t="shared" si="10"/>
        <v>5.3858693355431049</v>
      </c>
    </row>
    <row r="12" spans="1:16" x14ac:dyDescent="0.25">
      <c r="A12" s="2" t="s">
        <v>3</v>
      </c>
      <c r="B12" s="26" t="s">
        <v>75</v>
      </c>
      <c r="C12" s="192">
        <v>0.33</v>
      </c>
      <c r="D12" s="209" t="s">
        <v>203</v>
      </c>
      <c r="E12" s="198">
        <f t="shared" si="0"/>
        <v>2.0682701296412462</v>
      </c>
      <c r="F12" s="153">
        <f t="shared" si="1"/>
        <v>2.0682701296412462</v>
      </c>
      <c r="G12" s="152">
        <f t="shared" si="11"/>
        <v>2.765894098292943</v>
      </c>
      <c r="H12" s="153">
        <f t="shared" si="2"/>
        <v>2.765894098292943</v>
      </c>
      <c r="I12" s="152">
        <f t="shared" si="3"/>
        <v>2.4300292836909798</v>
      </c>
      <c r="J12" s="151">
        <f t="shared" si="4"/>
        <v>6</v>
      </c>
      <c r="K12" s="152">
        <f t="shared" si="5"/>
        <v>6</v>
      </c>
      <c r="L12" s="151">
        <f t="shared" si="6"/>
        <v>4.1624895647582294</v>
      </c>
      <c r="M12" s="152">
        <f t="shared" si="7"/>
        <v>4.1624895647582294</v>
      </c>
      <c r="N12" s="151">
        <f t="shared" si="8"/>
        <v>2.8344929040355953</v>
      </c>
      <c r="O12" s="152">
        <f t="shared" si="9"/>
        <v>6</v>
      </c>
      <c r="P12" s="154">
        <f t="shared" si="10"/>
        <v>6</v>
      </c>
    </row>
    <row r="13" spans="1:16" x14ac:dyDescent="0.25">
      <c r="A13" s="2" t="s">
        <v>4</v>
      </c>
      <c r="B13" s="26" t="s">
        <v>75</v>
      </c>
      <c r="C13" s="192">
        <v>0.35</v>
      </c>
      <c r="D13" s="209" t="s">
        <v>202</v>
      </c>
      <c r="E13" s="198">
        <f t="shared" si="0"/>
        <v>1.9443689793760326</v>
      </c>
      <c r="F13" s="153">
        <f t="shared" si="1"/>
        <v>1.9443689793760326</v>
      </c>
      <c r="G13" s="152">
        <f t="shared" si="11"/>
        <v>2.6021287212476323</v>
      </c>
      <c r="H13" s="153">
        <f t="shared" si="2"/>
        <v>2.6021287212476323</v>
      </c>
      <c r="I13" s="152">
        <f t="shared" si="3"/>
        <v>2.2854561817657815</v>
      </c>
      <c r="J13" s="151">
        <f t="shared" si="4"/>
        <v>6</v>
      </c>
      <c r="K13" s="152">
        <f t="shared" si="5"/>
        <v>6</v>
      </c>
      <c r="L13" s="151">
        <f t="shared" si="6"/>
        <v>3.9074901610577593</v>
      </c>
      <c r="M13" s="152">
        <f t="shared" si="7"/>
        <v>3.9074901610577593</v>
      </c>
      <c r="N13" s="151">
        <f t="shared" si="8"/>
        <v>2.6610933095192761</v>
      </c>
      <c r="O13" s="152">
        <f t="shared" si="9"/>
        <v>6</v>
      </c>
      <c r="P13" s="154">
        <f t="shared" si="10"/>
        <v>5.8732295643039434</v>
      </c>
    </row>
    <row r="14" spans="1:16" x14ac:dyDescent="0.25">
      <c r="A14" s="2" t="s">
        <v>236</v>
      </c>
      <c r="B14" s="207" t="s">
        <v>237</v>
      </c>
      <c r="C14" s="192">
        <v>0.27</v>
      </c>
      <c r="D14" s="209" t="s">
        <v>202</v>
      </c>
      <c r="E14" s="198">
        <f t="shared" si="0"/>
        <v>2.5501079362281898</v>
      </c>
      <c r="F14" s="153">
        <f t="shared" si="1"/>
        <v>2.5501079362281898</v>
      </c>
      <c r="G14" s="152">
        <f t="shared" si="11"/>
        <v>3.4027594534691525</v>
      </c>
      <c r="H14" s="153">
        <f t="shared" si="2"/>
        <v>3.4027594534691525</v>
      </c>
      <c r="I14" s="152">
        <f t="shared" si="3"/>
        <v>2.9922580134000865</v>
      </c>
      <c r="J14" s="151">
        <f t="shared" si="4"/>
        <v>6</v>
      </c>
      <c r="K14" s="152">
        <f t="shared" si="5"/>
        <v>6</v>
      </c>
      <c r="L14" s="151">
        <f t="shared" si="6"/>
        <v>5.1541539124822799</v>
      </c>
      <c r="M14" s="152">
        <f t="shared" si="7"/>
        <v>5.1541539124822799</v>
      </c>
      <c r="N14" s="151">
        <f t="shared" si="8"/>
        <v>3.5088246604879498</v>
      </c>
      <c r="O14" s="152">
        <f t="shared" si="9"/>
        <v>6</v>
      </c>
      <c r="P14" s="154">
        <f t="shared" si="10"/>
        <v>6</v>
      </c>
    </row>
    <row r="15" spans="1:16" x14ac:dyDescent="0.25">
      <c r="A15" s="2" t="s">
        <v>5</v>
      </c>
      <c r="B15" s="26" t="s">
        <v>76</v>
      </c>
      <c r="C15" s="193">
        <v>0.39</v>
      </c>
      <c r="D15" s="209" t="s">
        <v>202</v>
      </c>
      <c r="E15" s="198">
        <f t="shared" si="0"/>
        <v>1.7346901096964391</v>
      </c>
      <c r="F15" s="153">
        <f t="shared" si="1"/>
        <v>1.7346901096964391</v>
      </c>
      <c r="G15" s="152">
        <f t="shared" si="11"/>
        <v>2.3249873139401824</v>
      </c>
      <c r="H15" s="153">
        <f t="shared" si="2"/>
        <v>2.3249873139401824</v>
      </c>
      <c r="I15" s="152">
        <f t="shared" si="3"/>
        <v>2.0407940092769832</v>
      </c>
      <c r="J15" s="151">
        <f t="shared" si="4"/>
        <v>6</v>
      </c>
      <c r="K15" s="152">
        <f t="shared" si="5"/>
        <v>6</v>
      </c>
      <c r="L15" s="151">
        <f t="shared" si="6"/>
        <v>3.4759527086415787</v>
      </c>
      <c r="M15" s="152">
        <f t="shared" si="7"/>
        <v>3.4759527086415787</v>
      </c>
      <c r="N15" s="151">
        <f t="shared" si="8"/>
        <v>2.367647841876273</v>
      </c>
      <c r="O15" s="152">
        <f t="shared" si="9"/>
        <v>6</v>
      </c>
      <c r="P15" s="154">
        <f t="shared" si="10"/>
        <v>5.2400778141189228</v>
      </c>
    </row>
    <row r="16" spans="1:16" x14ac:dyDescent="0.25">
      <c r="A16" s="89" t="s">
        <v>6</v>
      </c>
      <c r="B16" s="107" t="s">
        <v>76</v>
      </c>
      <c r="C16" s="193">
        <v>0.57999999999999996</v>
      </c>
      <c r="D16" s="209" t="s">
        <v>202</v>
      </c>
      <c r="E16" s="198">
        <f t="shared" si="0"/>
        <v>1.1336709358303643</v>
      </c>
      <c r="F16" s="153">
        <f t="shared" si="1"/>
        <v>1.1336709358303643</v>
      </c>
      <c r="G16" s="152">
        <f t="shared" si="11"/>
        <v>1.5305949179942608</v>
      </c>
      <c r="H16" s="153">
        <f t="shared" si="2"/>
        <v>1.5305949179942608</v>
      </c>
      <c r="I16" s="152">
        <f t="shared" si="3"/>
        <v>1.3394994200310748</v>
      </c>
      <c r="J16" s="155">
        <f t="shared" si="4"/>
        <v>4.7764452594579696</v>
      </c>
      <c r="K16" s="152">
        <f t="shared" si="5"/>
        <v>6</v>
      </c>
      <c r="L16" s="155">
        <f t="shared" si="6"/>
        <v>2.2390026833969237</v>
      </c>
      <c r="M16" s="152">
        <f t="shared" si="7"/>
        <v>2.2390026833969237</v>
      </c>
      <c r="N16" s="151">
        <f t="shared" si="8"/>
        <v>1.5265218247099082</v>
      </c>
      <c r="O16" s="152">
        <f t="shared" si="9"/>
        <v>4.8793595015583255</v>
      </c>
      <c r="P16" s="156">
        <f t="shared" si="10"/>
        <v>3.425224737079966</v>
      </c>
    </row>
    <row r="17" spans="1:17" x14ac:dyDescent="0.25">
      <c r="A17" s="89" t="s">
        <v>242</v>
      </c>
      <c r="B17" s="107" t="s">
        <v>74</v>
      </c>
      <c r="C17" s="193">
        <v>0.44</v>
      </c>
      <c r="D17" s="217" t="s">
        <v>203</v>
      </c>
      <c r="E17" s="198">
        <f t="shared" si="0"/>
        <v>1.5262025972309348</v>
      </c>
      <c r="F17" s="153">
        <f t="shared" si="1"/>
        <v>1.5262025972309348</v>
      </c>
      <c r="G17" s="152">
        <f t="shared" si="11"/>
        <v>2.0494205737197069</v>
      </c>
      <c r="H17" s="153">
        <f t="shared" si="2"/>
        <v>2.0494205737197069</v>
      </c>
      <c r="I17" s="152">
        <f t="shared" si="3"/>
        <v>1.7975219627682348</v>
      </c>
      <c r="J17" s="155">
        <f t="shared" si="4"/>
        <v>6</v>
      </c>
      <c r="K17" s="152">
        <f t="shared" si="5"/>
        <v>6</v>
      </c>
      <c r="L17" s="155">
        <f t="shared" si="6"/>
        <v>3.0468671735686716</v>
      </c>
      <c r="M17" s="152">
        <f t="shared" si="7"/>
        <v>3.0468671735686716</v>
      </c>
      <c r="N17" s="151">
        <f t="shared" si="8"/>
        <v>2.0758696780266965</v>
      </c>
      <c r="O17" s="152">
        <f t="shared" si="9"/>
        <v>6</v>
      </c>
      <c r="P17" s="156">
        <f t="shared" si="10"/>
        <v>4.6105235170599546</v>
      </c>
    </row>
    <row r="18" spans="1:17" x14ac:dyDescent="0.25">
      <c r="A18" s="2" t="s">
        <v>7</v>
      </c>
      <c r="B18" s="26" t="s">
        <v>75</v>
      </c>
      <c r="C18" s="192">
        <v>0.36</v>
      </c>
      <c r="D18" s="213" t="s">
        <v>238</v>
      </c>
      <c r="E18" s="198">
        <f t="shared" si="0"/>
        <v>1.8875809521711424</v>
      </c>
      <c r="F18" s="153">
        <f t="shared" si="1"/>
        <v>1.8875809521711424</v>
      </c>
      <c r="G18" s="152">
        <f t="shared" si="11"/>
        <v>2.5270695901018647</v>
      </c>
      <c r="H18" s="153">
        <f t="shared" si="2"/>
        <v>2.5270695901018647</v>
      </c>
      <c r="I18" s="152">
        <f t="shared" si="3"/>
        <v>2.219193510050065</v>
      </c>
      <c r="J18" s="151">
        <f t="shared" si="4"/>
        <v>6</v>
      </c>
      <c r="K18" s="152">
        <f t="shared" si="5"/>
        <v>6</v>
      </c>
      <c r="L18" s="151">
        <f t="shared" si="6"/>
        <v>3.79061543436171</v>
      </c>
      <c r="M18" s="152">
        <f t="shared" si="7"/>
        <v>3.79061543436171</v>
      </c>
      <c r="N18" s="151">
        <f t="shared" si="8"/>
        <v>2.5816184953659631</v>
      </c>
      <c r="O18" s="152">
        <f t="shared" si="9"/>
        <v>6</v>
      </c>
      <c r="P18" s="154">
        <f t="shared" si="10"/>
        <v>5.701750965295501</v>
      </c>
    </row>
    <row r="19" spans="1:17" x14ac:dyDescent="0.25">
      <c r="A19" s="2" t="s">
        <v>114</v>
      </c>
      <c r="B19" s="26" t="s">
        <v>79</v>
      </c>
      <c r="C19" s="192">
        <v>0.56000000000000005</v>
      </c>
      <c r="D19" s="209" t="s">
        <v>202</v>
      </c>
      <c r="E19" s="198">
        <f t="shared" si="0"/>
        <v>1.1777306121100199</v>
      </c>
      <c r="F19" s="153">
        <f t="shared" si="1"/>
        <v>1.1777306121100199</v>
      </c>
      <c r="G19" s="152">
        <f t="shared" si="11"/>
        <v>1.5888304507797699</v>
      </c>
      <c r="H19" s="153">
        <f t="shared" si="2"/>
        <v>1.5888304507797699</v>
      </c>
      <c r="I19" s="152">
        <f t="shared" si="3"/>
        <v>1.3909101136036131</v>
      </c>
      <c r="J19" s="151">
        <f t="shared" si="4"/>
        <v>4.9541754472957535</v>
      </c>
      <c r="K19" s="152">
        <f t="shared" si="5"/>
        <v>6</v>
      </c>
      <c r="L19" s="151">
        <f t="shared" si="6"/>
        <v>2.3296813506610992</v>
      </c>
      <c r="M19" s="152">
        <f t="shared" si="7"/>
        <v>2.3296813506610992</v>
      </c>
      <c r="N19" s="151">
        <f t="shared" si="8"/>
        <v>1.5881833184495475</v>
      </c>
      <c r="O19" s="152">
        <f t="shared" si="9"/>
        <v>5.0607651980425503</v>
      </c>
      <c r="P19" s="154">
        <f t="shared" si="10"/>
        <v>3.5582684776899645</v>
      </c>
    </row>
    <row r="20" spans="1:17" x14ac:dyDescent="0.25">
      <c r="A20" s="2" t="s">
        <v>278</v>
      </c>
      <c r="B20" s="235" t="s">
        <v>77</v>
      </c>
      <c r="C20" s="192">
        <v>0.56000000000000005</v>
      </c>
      <c r="D20" s="237" t="s">
        <v>202</v>
      </c>
      <c r="E20" s="244" t="s">
        <v>190</v>
      </c>
      <c r="F20" s="245" t="s">
        <v>190</v>
      </c>
      <c r="G20" s="246">
        <f t="shared" si="11"/>
        <v>1.5888304507797699</v>
      </c>
      <c r="H20" s="245">
        <f t="shared" si="2"/>
        <v>1.5888304507797699</v>
      </c>
      <c r="I20" s="246" t="s">
        <v>190</v>
      </c>
      <c r="J20" s="151">
        <f t="shared" si="4"/>
        <v>4.9541754472957535</v>
      </c>
      <c r="K20" s="152">
        <f t="shared" si="5"/>
        <v>6</v>
      </c>
      <c r="L20" s="151">
        <f t="shared" si="6"/>
        <v>2.3296813506610992</v>
      </c>
      <c r="M20" s="152">
        <f t="shared" si="7"/>
        <v>2.3296813506610992</v>
      </c>
      <c r="N20" s="151">
        <f t="shared" si="8"/>
        <v>1.5881833184495475</v>
      </c>
      <c r="O20" s="152">
        <f t="shared" si="9"/>
        <v>5.0607651980425503</v>
      </c>
      <c r="P20" s="154">
        <f t="shared" si="10"/>
        <v>3.5582684776899645</v>
      </c>
    </row>
    <row r="21" spans="1:17" x14ac:dyDescent="0.25">
      <c r="A21" s="2" t="s">
        <v>8</v>
      </c>
      <c r="B21" s="26" t="s">
        <v>75</v>
      </c>
      <c r="C21" s="192">
        <v>0.22</v>
      </c>
      <c r="D21" s="213" t="s">
        <v>238</v>
      </c>
      <c r="E21" s="198">
        <f t="shared" si="0"/>
        <v>3.1524051944618696</v>
      </c>
      <c r="F21" s="153">
        <f t="shared" si="1"/>
        <v>3.1524051944618696</v>
      </c>
      <c r="G21" s="152">
        <f t="shared" si="11"/>
        <v>4.1988411474394143</v>
      </c>
      <c r="H21" s="153">
        <f t="shared" si="2"/>
        <v>4.1988411474394143</v>
      </c>
      <c r="I21" s="152">
        <f t="shared" si="3"/>
        <v>3.6950439255364698</v>
      </c>
      <c r="J21" s="151">
        <f t="shared" si="4"/>
        <v>6</v>
      </c>
      <c r="K21" s="152">
        <f t="shared" si="5"/>
        <v>6</v>
      </c>
      <c r="L21" s="151">
        <f t="shared" si="6"/>
        <v>6</v>
      </c>
      <c r="M21" s="152">
        <f t="shared" si="7"/>
        <v>6</v>
      </c>
      <c r="N21" s="151">
        <f t="shared" si="8"/>
        <v>4.3517393560533932</v>
      </c>
      <c r="O21" s="152">
        <f t="shared" si="9"/>
        <v>6</v>
      </c>
      <c r="P21" s="154">
        <f t="shared" si="10"/>
        <v>6</v>
      </c>
    </row>
    <row r="22" spans="1:17" x14ac:dyDescent="0.25">
      <c r="A22" s="2" t="s">
        <v>9</v>
      </c>
      <c r="B22" s="26" t="s">
        <v>75</v>
      </c>
      <c r="C22" s="192">
        <v>0.22</v>
      </c>
      <c r="D22" s="213" t="s">
        <v>238</v>
      </c>
      <c r="E22" s="198">
        <f t="shared" si="0"/>
        <v>3.1524051944618696</v>
      </c>
      <c r="F22" s="153">
        <f t="shared" si="1"/>
        <v>3.1524051944618696</v>
      </c>
      <c r="G22" s="152">
        <f t="shared" si="11"/>
        <v>4.1988411474394143</v>
      </c>
      <c r="H22" s="153">
        <f t="shared" si="2"/>
        <v>4.1988411474394143</v>
      </c>
      <c r="I22" s="152">
        <f t="shared" si="3"/>
        <v>3.6950439255364698</v>
      </c>
      <c r="J22" s="151">
        <f t="shared" si="4"/>
        <v>6</v>
      </c>
      <c r="K22" s="152">
        <f t="shared" si="5"/>
        <v>6</v>
      </c>
      <c r="L22" s="151">
        <f t="shared" si="6"/>
        <v>6</v>
      </c>
      <c r="M22" s="152">
        <f t="shared" si="7"/>
        <v>6</v>
      </c>
      <c r="N22" s="151">
        <f t="shared" si="8"/>
        <v>4.3517393560533932</v>
      </c>
      <c r="O22" s="152">
        <f t="shared" si="9"/>
        <v>6</v>
      </c>
      <c r="P22" s="154">
        <f t="shared" si="10"/>
        <v>6</v>
      </c>
    </row>
    <row r="23" spans="1:17" x14ac:dyDescent="0.25">
      <c r="A23" s="2" t="s">
        <v>10</v>
      </c>
      <c r="B23" s="26" t="s">
        <v>75</v>
      </c>
      <c r="C23" s="192">
        <v>0.34</v>
      </c>
      <c r="D23" s="213" t="s">
        <v>238</v>
      </c>
      <c r="E23" s="198">
        <f t="shared" si="0"/>
        <v>2.0044974787694447</v>
      </c>
      <c r="F23" s="153">
        <f t="shared" si="1"/>
        <v>2.0044974787694447</v>
      </c>
      <c r="G23" s="152">
        <f t="shared" si="11"/>
        <v>2.6816030954019738</v>
      </c>
      <c r="H23" s="153">
        <f t="shared" si="2"/>
        <v>2.6816030954019738</v>
      </c>
      <c r="I23" s="152">
        <f t="shared" si="3"/>
        <v>2.3556166577000686</v>
      </c>
      <c r="J23" s="151">
        <f t="shared" si="4"/>
        <v>6</v>
      </c>
      <c r="K23" s="152">
        <f t="shared" si="5"/>
        <v>6</v>
      </c>
      <c r="L23" s="151">
        <f t="shared" si="6"/>
        <v>4.0312398716771041</v>
      </c>
      <c r="M23" s="152">
        <f t="shared" si="7"/>
        <v>4.0312398716771041</v>
      </c>
      <c r="N23" s="151">
        <f t="shared" si="8"/>
        <v>2.7452431127404311</v>
      </c>
      <c r="O23" s="152">
        <f t="shared" si="9"/>
        <v>6</v>
      </c>
      <c r="P23" s="154">
        <f t="shared" si="10"/>
        <v>6</v>
      </c>
    </row>
    <row r="24" spans="1:17" x14ac:dyDescent="0.25">
      <c r="A24" s="2" t="s">
        <v>129</v>
      </c>
      <c r="B24" s="26" t="s">
        <v>74</v>
      </c>
      <c r="C24" s="192">
        <v>0.59</v>
      </c>
      <c r="D24" s="209" t="s">
        <v>203</v>
      </c>
      <c r="E24" s="198">
        <f t="shared" si="0"/>
        <v>1.1127612589518836</v>
      </c>
      <c r="F24" s="153">
        <f t="shared" si="1"/>
        <v>1.1127612589518836</v>
      </c>
      <c r="G24" s="152">
        <f t="shared" si="11"/>
        <v>1.5029577159943579</v>
      </c>
      <c r="H24" s="153">
        <f t="shared" si="2"/>
        <v>1.5029577159943579</v>
      </c>
      <c r="I24" s="152">
        <f t="shared" si="3"/>
        <v>1.3151011247763107</v>
      </c>
      <c r="J24" s="151">
        <f t="shared" si="4"/>
        <v>4.6920987296366485</v>
      </c>
      <c r="K24" s="152">
        <f t="shared" si="5"/>
        <v>6</v>
      </c>
      <c r="L24" s="151">
        <f t="shared" si="6"/>
        <v>2.1959687396105352</v>
      </c>
      <c r="M24" s="152">
        <f t="shared" si="7"/>
        <v>2.1959687396105352</v>
      </c>
      <c r="N24" s="151">
        <f t="shared" si="8"/>
        <v>1.4972587429351638</v>
      </c>
      <c r="O24" s="152">
        <f t="shared" si="9"/>
        <v>4.7932686625488623</v>
      </c>
      <c r="P24" s="154">
        <f t="shared" si="10"/>
        <v>3.3620853347565767</v>
      </c>
      <c r="Q24" s="126">
        <v>0.52</v>
      </c>
    </row>
    <row r="25" spans="1:17" x14ac:dyDescent="0.25">
      <c r="A25" s="2" t="s">
        <v>11</v>
      </c>
      <c r="B25" s="26" t="s">
        <v>75</v>
      </c>
      <c r="C25" s="192">
        <v>0.35</v>
      </c>
      <c r="D25" s="213" t="s">
        <v>238</v>
      </c>
      <c r="E25" s="198">
        <f t="shared" si="0"/>
        <v>1.9443689793760326</v>
      </c>
      <c r="F25" s="153">
        <f t="shared" si="1"/>
        <v>1.9443689793760326</v>
      </c>
      <c r="G25" s="152">
        <f t="shared" si="11"/>
        <v>2.6021287212476323</v>
      </c>
      <c r="H25" s="153">
        <f t="shared" si="2"/>
        <v>2.6021287212476323</v>
      </c>
      <c r="I25" s="152">
        <f t="shared" si="3"/>
        <v>2.2854561817657815</v>
      </c>
      <c r="J25" s="151">
        <f t="shared" si="4"/>
        <v>6</v>
      </c>
      <c r="K25" s="152">
        <f t="shared" si="5"/>
        <v>6</v>
      </c>
      <c r="L25" s="151">
        <f t="shared" si="6"/>
        <v>3.9074901610577593</v>
      </c>
      <c r="M25" s="152">
        <f t="shared" si="7"/>
        <v>3.9074901610577593</v>
      </c>
      <c r="N25" s="151">
        <f t="shared" si="8"/>
        <v>2.6610933095192761</v>
      </c>
      <c r="O25" s="152">
        <f t="shared" si="9"/>
        <v>6</v>
      </c>
      <c r="P25" s="154">
        <f t="shared" si="10"/>
        <v>5.8732295643039434</v>
      </c>
    </row>
    <row r="26" spans="1:17" x14ac:dyDescent="0.25">
      <c r="A26" s="2" t="s">
        <v>12</v>
      </c>
      <c r="B26" s="26" t="s">
        <v>75</v>
      </c>
      <c r="C26" s="192">
        <v>0.39</v>
      </c>
      <c r="D26" s="209" t="s">
        <v>203</v>
      </c>
      <c r="E26" s="198">
        <f t="shared" si="0"/>
        <v>1.7346901096964391</v>
      </c>
      <c r="F26" s="153">
        <f t="shared" si="1"/>
        <v>1.7346901096964391</v>
      </c>
      <c r="G26" s="152">
        <f t="shared" si="11"/>
        <v>2.3249873139401824</v>
      </c>
      <c r="H26" s="153">
        <f t="shared" si="2"/>
        <v>2.3249873139401824</v>
      </c>
      <c r="I26" s="152">
        <f t="shared" si="3"/>
        <v>2.0407940092769832</v>
      </c>
      <c r="J26" s="151">
        <f t="shared" si="4"/>
        <v>6</v>
      </c>
      <c r="K26" s="152">
        <f t="shared" si="5"/>
        <v>6</v>
      </c>
      <c r="L26" s="151">
        <f t="shared" si="6"/>
        <v>3.4759527086415787</v>
      </c>
      <c r="M26" s="152">
        <f t="shared" si="7"/>
        <v>3.4759527086415787</v>
      </c>
      <c r="N26" s="151">
        <f t="shared" si="8"/>
        <v>2.367647841876273</v>
      </c>
      <c r="O26" s="152">
        <f t="shared" si="9"/>
        <v>6</v>
      </c>
      <c r="P26" s="154">
        <f t="shared" si="10"/>
        <v>5.2400778141189228</v>
      </c>
    </row>
    <row r="27" spans="1:17" x14ac:dyDescent="0.25">
      <c r="A27" s="2" t="s">
        <v>13</v>
      </c>
      <c r="B27" s="26" t="s">
        <v>76</v>
      </c>
      <c r="C27" s="192">
        <v>0.42</v>
      </c>
      <c r="D27" s="209" t="s">
        <v>203</v>
      </c>
      <c r="E27" s="198">
        <f t="shared" si="0"/>
        <v>1.6036408161466935</v>
      </c>
      <c r="F27" s="153">
        <f t="shared" si="1"/>
        <v>1.6036408161466935</v>
      </c>
      <c r="G27" s="152">
        <f t="shared" si="11"/>
        <v>2.1517739343730269</v>
      </c>
      <c r="H27" s="153">
        <f t="shared" si="2"/>
        <v>2.1517739343730269</v>
      </c>
      <c r="I27" s="152">
        <f t="shared" si="3"/>
        <v>1.8878801514714842</v>
      </c>
      <c r="J27" s="151">
        <f t="shared" si="4"/>
        <v>6</v>
      </c>
      <c r="K27" s="152">
        <f t="shared" si="5"/>
        <v>6</v>
      </c>
      <c r="L27" s="151">
        <f t="shared" si="6"/>
        <v>3.2062418008814659</v>
      </c>
      <c r="M27" s="152">
        <f t="shared" si="7"/>
        <v>3.2062418008814659</v>
      </c>
      <c r="N27" s="151">
        <f t="shared" si="8"/>
        <v>2.1842444245993962</v>
      </c>
      <c r="O27" s="152">
        <f t="shared" si="9"/>
        <v>6</v>
      </c>
      <c r="P27" s="154">
        <f t="shared" si="10"/>
        <v>4.8443579702532862</v>
      </c>
    </row>
    <row r="28" spans="1:17" x14ac:dyDescent="0.25">
      <c r="A28" s="2" t="s">
        <v>268</v>
      </c>
      <c r="B28" s="235" t="s">
        <v>76</v>
      </c>
      <c r="C28" s="192">
        <v>0.5</v>
      </c>
      <c r="D28" s="237" t="s">
        <v>202</v>
      </c>
      <c r="E28" s="198">
        <f t="shared" si="0"/>
        <v>1.3310582855632225</v>
      </c>
      <c r="F28" s="153">
        <f t="shared" si="1"/>
        <v>1.3310582855632225</v>
      </c>
      <c r="G28" s="152">
        <f t="shared" si="11"/>
        <v>1.7914901048733425</v>
      </c>
      <c r="H28" s="153">
        <f t="shared" si="2"/>
        <v>1.7914901048733425</v>
      </c>
      <c r="I28" s="152">
        <f t="shared" si="3"/>
        <v>1.5698193272360468</v>
      </c>
      <c r="J28" s="151">
        <f t="shared" si="4"/>
        <v>5.5726765009712445</v>
      </c>
      <c r="K28" s="152">
        <f t="shared" si="5"/>
        <v>6</v>
      </c>
      <c r="L28" s="151">
        <f t="shared" si="6"/>
        <v>2.6452431127404314</v>
      </c>
      <c r="M28" s="152">
        <f t="shared" si="7"/>
        <v>2.6452431127404314</v>
      </c>
      <c r="N28" s="151">
        <f t="shared" si="8"/>
        <v>1.8027653166634934</v>
      </c>
      <c r="O28" s="152">
        <f t="shared" si="9"/>
        <v>5.6920570218076572</v>
      </c>
      <c r="P28" s="154">
        <f t="shared" si="10"/>
        <v>4.0212606950127601</v>
      </c>
    </row>
    <row r="29" spans="1:17" x14ac:dyDescent="0.25">
      <c r="A29" s="2" t="s">
        <v>14</v>
      </c>
      <c r="B29" s="26" t="s">
        <v>76</v>
      </c>
      <c r="C29" s="192">
        <v>0.42</v>
      </c>
      <c r="D29" s="209" t="s">
        <v>202</v>
      </c>
      <c r="E29" s="198">
        <f t="shared" si="0"/>
        <v>1.6036408161466935</v>
      </c>
      <c r="F29" s="153">
        <f t="shared" si="1"/>
        <v>1.6036408161466935</v>
      </c>
      <c r="G29" s="152">
        <f t="shared" si="11"/>
        <v>2.1517739343730269</v>
      </c>
      <c r="H29" s="153">
        <f t="shared" si="2"/>
        <v>2.1517739343730269</v>
      </c>
      <c r="I29" s="152">
        <f t="shared" si="3"/>
        <v>1.8878801514714842</v>
      </c>
      <c r="J29" s="151">
        <f t="shared" si="4"/>
        <v>6</v>
      </c>
      <c r="K29" s="152">
        <f t="shared" si="5"/>
        <v>6</v>
      </c>
      <c r="L29" s="151">
        <f t="shared" si="6"/>
        <v>3.2062418008814659</v>
      </c>
      <c r="M29" s="152">
        <f t="shared" si="7"/>
        <v>3.2062418008814659</v>
      </c>
      <c r="N29" s="151">
        <f t="shared" si="8"/>
        <v>2.1842444245993962</v>
      </c>
      <c r="O29" s="152">
        <f t="shared" si="9"/>
        <v>6</v>
      </c>
      <c r="P29" s="154">
        <f t="shared" si="10"/>
        <v>4.8443579702532862</v>
      </c>
    </row>
    <row r="30" spans="1:17" x14ac:dyDescent="0.25">
      <c r="A30" s="2" t="s">
        <v>104</v>
      </c>
      <c r="B30" s="26" t="s">
        <v>75</v>
      </c>
      <c r="C30" s="192">
        <v>0.34</v>
      </c>
      <c r="D30" s="209" t="s">
        <v>203</v>
      </c>
      <c r="E30" s="198">
        <f t="shared" si="0"/>
        <v>2.0044974787694447</v>
      </c>
      <c r="F30" s="153">
        <f t="shared" si="1"/>
        <v>2.0044974787694447</v>
      </c>
      <c r="G30" s="152">
        <f t="shared" si="11"/>
        <v>2.6816030954019738</v>
      </c>
      <c r="H30" s="153">
        <f t="shared" si="2"/>
        <v>2.6816030954019738</v>
      </c>
      <c r="I30" s="152">
        <f t="shared" si="3"/>
        <v>2.3556166577000686</v>
      </c>
      <c r="J30" s="151">
        <f t="shared" si="4"/>
        <v>6</v>
      </c>
      <c r="K30" s="152">
        <f t="shared" si="5"/>
        <v>6</v>
      </c>
      <c r="L30" s="151">
        <f t="shared" si="6"/>
        <v>4.0312398716771041</v>
      </c>
      <c r="M30" s="152">
        <f t="shared" si="7"/>
        <v>4.0312398716771041</v>
      </c>
      <c r="N30" s="151">
        <f t="shared" si="8"/>
        <v>2.7452431127404311</v>
      </c>
      <c r="O30" s="152">
        <f t="shared" si="9"/>
        <v>6</v>
      </c>
      <c r="P30" s="154">
        <f t="shared" si="10"/>
        <v>6</v>
      </c>
    </row>
    <row r="31" spans="1:17" x14ac:dyDescent="0.25">
      <c r="A31" s="2" t="s">
        <v>256</v>
      </c>
      <c r="B31" s="231" t="s">
        <v>79</v>
      </c>
      <c r="C31" s="192">
        <v>0.57999999999999996</v>
      </c>
      <c r="D31" s="213" t="s">
        <v>238</v>
      </c>
      <c r="E31" s="308" t="s">
        <v>294</v>
      </c>
      <c r="F31" s="309"/>
      <c r="G31" s="309"/>
      <c r="H31" s="309"/>
      <c r="I31" s="310"/>
      <c r="J31" s="151">
        <f t="shared" si="4"/>
        <v>4.7764452594579696</v>
      </c>
      <c r="K31" s="152">
        <f t="shared" si="5"/>
        <v>6</v>
      </c>
      <c r="L31" s="151">
        <f t="shared" si="6"/>
        <v>2.2390026833969237</v>
      </c>
      <c r="M31" s="152">
        <f t="shared" si="7"/>
        <v>2.2390026833969237</v>
      </c>
      <c r="N31" s="151">
        <f t="shared" si="8"/>
        <v>1.5265218247099082</v>
      </c>
      <c r="O31" s="152">
        <f t="shared" si="9"/>
        <v>4.8793595015583255</v>
      </c>
      <c r="P31" s="154">
        <f t="shared" si="10"/>
        <v>3.425224737079966</v>
      </c>
    </row>
    <row r="32" spans="1:17" x14ac:dyDescent="0.25">
      <c r="A32" s="2" t="s">
        <v>15</v>
      </c>
      <c r="B32" s="26" t="s">
        <v>74</v>
      </c>
      <c r="C32" s="192">
        <v>0.36</v>
      </c>
      <c r="D32" s="209" t="s">
        <v>203</v>
      </c>
      <c r="E32" s="198">
        <f t="shared" si="0"/>
        <v>1.8875809521711424</v>
      </c>
      <c r="F32" s="153">
        <f t="shared" si="1"/>
        <v>1.8875809521711424</v>
      </c>
      <c r="G32" s="152">
        <f t="shared" si="11"/>
        <v>2.5270695901018647</v>
      </c>
      <c r="H32" s="153">
        <f t="shared" si="2"/>
        <v>2.5270695901018647</v>
      </c>
      <c r="I32" s="152">
        <f t="shared" si="3"/>
        <v>2.219193510050065</v>
      </c>
      <c r="J32" s="151">
        <f t="shared" si="4"/>
        <v>6</v>
      </c>
      <c r="K32" s="152">
        <f t="shared" si="5"/>
        <v>6</v>
      </c>
      <c r="L32" s="151">
        <f t="shared" si="6"/>
        <v>3.79061543436171</v>
      </c>
      <c r="M32" s="152">
        <f t="shared" si="7"/>
        <v>3.79061543436171</v>
      </c>
      <c r="N32" s="151">
        <f t="shared" si="8"/>
        <v>2.5816184953659631</v>
      </c>
      <c r="O32" s="152">
        <f t="shared" si="9"/>
        <v>6</v>
      </c>
      <c r="P32" s="154">
        <f t="shared" si="10"/>
        <v>5.701750965295501</v>
      </c>
    </row>
    <row r="33" spans="1:16" x14ac:dyDescent="0.25">
      <c r="A33" s="2" t="s">
        <v>16</v>
      </c>
      <c r="B33" s="26" t="s">
        <v>75</v>
      </c>
      <c r="C33" s="192">
        <v>0.36</v>
      </c>
      <c r="D33" s="209" t="s">
        <v>203</v>
      </c>
      <c r="E33" s="198">
        <f t="shared" si="0"/>
        <v>1.8875809521711424</v>
      </c>
      <c r="F33" s="153">
        <f t="shared" si="1"/>
        <v>1.8875809521711424</v>
      </c>
      <c r="G33" s="152">
        <f t="shared" si="11"/>
        <v>2.5270695901018647</v>
      </c>
      <c r="H33" s="153">
        <f t="shared" si="2"/>
        <v>2.5270695901018647</v>
      </c>
      <c r="I33" s="152">
        <f t="shared" si="3"/>
        <v>2.219193510050065</v>
      </c>
      <c r="J33" s="151">
        <f t="shared" si="4"/>
        <v>6</v>
      </c>
      <c r="K33" s="152">
        <f t="shared" si="5"/>
        <v>6</v>
      </c>
      <c r="L33" s="151">
        <f t="shared" si="6"/>
        <v>3.79061543436171</v>
      </c>
      <c r="M33" s="152">
        <f t="shared" si="7"/>
        <v>3.79061543436171</v>
      </c>
      <c r="N33" s="151">
        <f t="shared" si="8"/>
        <v>2.5816184953659631</v>
      </c>
      <c r="O33" s="152">
        <f t="shared" si="9"/>
        <v>6</v>
      </c>
      <c r="P33" s="154">
        <f t="shared" si="10"/>
        <v>5.701750965295501</v>
      </c>
    </row>
    <row r="34" spans="1:16" x14ac:dyDescent="0.25">
      <c r="A34" s="2" t="s">
        <v>17</v>
      </c>
      <c r="B34" s="26" t="s">
        <v>75</v>
      </c>
      <c r="C34" s="192">
        <v>0.35</v>
      </c>
      <c r="D34" s="213" t="s">
        <v>238</v>
      </c>
      <c r="E34" s="198">
        <f t="shared" si="0"/>
        <v>1.9443689793760326</v>
      </c>
      <c r="F34" s="153">
        <f t="shared" si="1"/>
        <v>1.9443689793760326</v>
      </c>
      <c r="G34" s="152">
        <f t="shared" si="11"/>
        <v>2.6021287212476323</v>
      </c>
      <c r="H34" s="153">
        <f t="shared" si="2"/>
        <v>2.6021287212476323</v>
      </c>
      <c r="I34" s="152">
        <f t="shared" si="3"/>
        <v>2.2854561817657815</v>
      </c>
      <c r="J34" s="151">
        <f t="shared" si="4"/>
        <v>6</v>
      </c>
      <c r="K34" s="152">
        <f t="shared" si="5"/>
        <v>6</v>
      </c>
      <c r="L34" s="151">
        <f t="shared" si="6"/>
        <v>3.9074901610577593</v>
      </c>
      <c r="M34" s="152">
        <f t="shared" si="7"/>
        <v>3.9074901610577593</v>
      </c>
      <c r="N34" s="151">
        <f t="shared" si="8"/>
        <v>2.6610933095192761</v>
      </c>
      <c r="O34" s="152">
        <f t="shared" si="9"/>
        <v>6</v>
      </c>
      <c r="P34" s="154">
        <f t="shared" si="10"/>
        <v>5.8732295643039434</v>
      </c>
    </row>
    <row r="35" spans="1:16" x14ac:dyDescent="0.25">
      <c r="A35" s="2" t="s">
        <v>131</v>
      </c>
      <c r="B35" s="26" t="s">
        <v>74</v>
      </c>
      <c r="C35" s="192">
        <v>0.27</v>
      </c>
      <c r="D35" s="209" t="s">
        <v>203</v>
      </c>
      <c r="E35" s="198">
        <f t="shared" si="0"/>
        <v>2.5501079362281898</v>
      </c>
      <c r="F35" s="153">
        <f t="shared" si="1"/>
        <v>2.5501079362281898</v>
      </c>
      <c r="G35" s="152">
        <f t="shared" si="11"/>
        <v>3.4027594534691525</v>
      </c>
      <c r="H35" s="153">
        <f t="shared" si="2"/>
        <v>3.4027594534691525</v>
      </c>
      <c r="I35" s="152">
        <f t="shared" si="3"/>
        <v>2.9922580134000865</v>
      </c>
      <c r="J35" s="151">
        <f t="shared" si="4"/>
        <v>6</v>
      </c>
      <c r="K35" s="152">
        <f t="shared" si="5"/>
        <v>6</v>
      </c>
      <c r="L35" s="151">
        <f t="shared" si="6"/>
        <v>5.1541539124822799</v>
      </c>
      <c r="M35" s="152">
        <f t="shared" si="7"/>
        <v>5.1541539124822799</v>
      </c>
      <c r="N35" s="151">
        <f t="shared" si="8"/>
        <v>3.5088246604879498</v>
      </c>
      <c r="O35" s="152">
        <f t="shared" si="9"/>
        <v>6</v>
      </c>
      <c r="P35" s="154">
        <f t="shared" si="10"/>
        <v>6</v>
      </c>
    </row>
    <row r="36" spans="1:16" x14ac:dyDescent="0.25">
      <c r="A36" s="2" t="s">
        <v>115</v>
      </c>
      <c r="B36" s="26" t="s">
        <v>79</v>
      </c>
      <c r="C36" s="192">
        <v>0.42</v>
      </c>
      <c r="D36" s="209" t="s">
        <v>202</v>
      </c>
      <c r="E36" s="198">
        <f t="shared" si="0"/>
        <v>1.6036408161466935</v>
      </c>
      <c r="F36" s="153">
        <f t="shared" si="1"/>
        <v>1.6036408161466935</v>
      </c>
      <c r="G36" s="152">
        <f t="shared" si="11"/>
        <v>2.1517739343730269</v>
      </c>
      <c r="H36" s="153">
        <f t="shared" si="2"/>
        <v>2.1517739343730269</v>
      </c>
      <c r="I36" s="152">
        <f t="shared" si="3"/>
        <v>1.8878801514714842</v>
      </c>
      <c r="J36" s="151">
        <f t="shared" si="4"/>
        <v>6</v>
      </c>
      <c r="K36" s="152">
        <f t="shared" si="5"/>
        <v>6</v>
      </c>
      <c r="L36" s="151">
        <f t="shared" si="6"/>
        <v>3.2062418008814659</v>
      </c>
      <c r="M36" s="152">
        <f t="shared" si="7"/>
        <v>3.2062418008814659</v>
      </c>
      <c r="N36" s="151">
        <f t="shared" si="8"/>
        <v>2.1842444245993962</v>
      </c>
      <c r="O36" s="152">
        <f t="shared" si="9"/>
        <v>6</v>
      </c>
      <c r="P36" s="154">
        <f t="shared" si="10"/>
        <v>4.8443579702532862</v>
      </c>
    </row>
    <row r="37" spans="1:16" x14ac:dyDescent="0.25">
      <c r="A37" s="2" t="s">
        <v>18</v>
      </c>
      <c r="B37" s="26" t="s">
        <v>75</v>
      </c>
      <c r="C37" s="192">
        <v>0.4</v>
      </c>
      <c r="D37" s="209" t="s">
        <v>203</v>
      </c>
      <c r="E37" s="198">
        <f t="shared" si="0"/>
        <v>1.688822856954028</v>
      </c>
      <c r="F37" s="153">
        <f t="shared" si="1"/>
        <v>1.688822856954028</v>
      </c>
      <c r="G37" s="152">
        <f t="shared" si="11"/>
        <v>2.2643626310916778</v>
      </c>
      <c r="H37" s="153">
        <f t="shared" si="2"/>
        <v>2.2643626310916778</v>
      </c>
      <c r="I37" s="152">
        <f t="shared" si="3"/>
        <v>1.9872741590450582</v>
      </c>
      <c r="J37" s="151">
        <f t="shared" si="4"/>
        <v>6</v>
      </c>
      <c r="K37" s="152">
        <f t="shared" si="5"/>
        <v>6</v>
      </c>
      <c r="L37" s="151">
        <f t="shared" si="6"/>
        <v>3.3815538909255389</v>
      </c>
      <c r="M37" s="152">
        <f t="shared" si="7"/>
        <v>3.3815538909255389</v>
      </c>
      <c r="N37" s="151">
        <f t="shared" si="8"/>
        <v>2.3034566458293662</v>
      </c>
      <c r="O37" s="152">
        <f t="shared" si="9"/>
        <v>6</v>
      </c>
      <c r="P37" s="154">
        <f t="shared" si="10"/>
        <v>5.1015758687659503</v>
      </c>
    </row>
    <row r="38" spans="1:16" x14ac:dyDescent="0.25">
      <c r="A38" s="2" t="s">
        <v>19</v>
      </c>
      <c r="B38" s="26" t="s">
        <v>74</v>
      </c>
      <c r="C38" s="192">
        <v>0.39</v>
      </c>
      <c r="D38" s="209" t="s">
        <v>203</v>
      </c>
      <c r="E38" s="198">
        <f t="shared" si="0"/>
        <v>1.7346901096964391</v>
      </c>
      <c r="F38" s="153">
        <f t="shared" si="1"/>
        <v>1.7346901096964391</v>
      </c>
      <c r="G38" s="152">
        <f t="shared" si="11"/>
        <v>2.3249873139401824</v>
      </c>
      <c r="H38" s="153">
        <f t="shared" si="2"/>
        <v>2.3249873139401824</v>
      </c>
      <c r="I38" s="152">
        <f t="shared" si="3"/>
        <v>2.0407940092769832</v>
      </c>
      <c r="J38" s="151">
        <f t="shared" si="4"/>
        <v>6</v>
      </c>
      <c r="K38" s="152">
        <f t="shared" si="5"/>
        <v>6</v>
      </c>
      <c r="L38" s="151">
        <f t="shared" si="6"/>
        <v>3.4759527086415787</v>
      </c>
      <c r="M38" s="152">
        <f t="shared" si="7"/>
        <v>3.4759527086415787</v>
      </c>
      <c r="N38" s="151">
        <f t="shared" si="8"/>
        <v>2.367647841876273</v>
      </c>
      <c r="O38" s="152">
        <f t="shared" si="9"/>
        <v>6</v>
      </c>
      <c r="P38" s="154">
        <f t="shared" si="10"/>
        <v>5.2400778141189228</v>
      </c>
    </row>
    <row r="39" spans="1:16" x14ac:dyDescent="0.25">
      <c r="A39" s="2" t="s">
        <v>20</v>
      </c>
      <c r="B39" s="26" t="s">
        <v>78</v>
      </c>
      <c r="C39" s="192">
        <v>0.45</v>
      </c>
      <c r="D39" s="209" t="s">
        <v>203</v>
      </c>
      <c r="E39" s="198">
        <f t="shared" si="0"/>
        <v>1.490064761736914</v>
      </c>
      <c r="F39" s="153">
        <f t="shared" si="1"/>
        <v>1.490064761736914</v>
      </c>
      <c r="G39" s="152">
        <f t="shared" si="11"/>
        <v>2.0016556720814913</v>
      </c>
      <c r="H39" s="153">
        <f t="shared" si="2"/>
        <v>2.0016556720814913</v>
      </c>
      <c r="I39" s="152">
        <f t="shared" si="3"/>
        <v>1.7553548080400518</v>
      </c>
      <c r="J39" s="151">
        <f t="shared" si="4"/>
        <v>6</v>
      </c>
      <c r="K39" s="152">
        <f t="shared" si="5"/>
        <v>6</v>
      </c>
      <c r="L39" s="151">
        <f t="shared" si="6"/>
        <v>2.9724923474893679</v>
      </c>
      <c r="M39" s="152">
        <f t="shared" si="7"/>
        <v>2.9724923474893679</v>
      </c>
      <c r="N39" s="151">
        <f t="shared" si="8"/>
        <v>2.0252947962927701</v>
      </c>
      <c r="O39" s="152">
        <f t="shared" si="9"/>
        <v>6</v>
      </c>
      <c r="P39" s="154">
        <f t="shared" si="10"/>
        <v>4.5014007722364004</v>
      </c>
    </row>
    <row r="40" spans="1:16" x14ac:dyDescent="0.25">
      <c r="A40" s="2" t="s">
        <v>21</v>
      </c>
      <c r="B40" s="26" t="s">
        <v>75</v>
      </c>
      <c r="C40" s="192">
        <v>0.34</v>
      </c>
      <c r="D40" s="209" t="s">
        <v>203</v>
      </c>
      <c r="E40" s="198">
        <f t="shared" si="0"/>
        <v>2.0044974787694447</v>
      </c>
      <c r="F40" s="153">
        <f t="shared" si="1"/>
        <v>2.0044974787694447</v>
      </c>
      <c r="G40" s="152">
        <f t="shared" si="11"/>
        <v>2.6816030954019738</v>
      </c>
      <c r="H40" s="153">
        <f t="shared" si="2"/>
        <v>2.6816030954019738</v>
      </c>
      <c r="I40" s="152">
        <f t="shared" si="3"/>
        <v>2.3556166577000686</v>
      </c>
      <c r="J40" s="151">
        <f t="shared" si="4"/>
        <v>6</v>
      </c>
      <c r="K40" s="152">
        <f t="shared" si="5"/>
        <v>6</v>
      </c>
      <c r="L40" s="151">
        <f t="shared" si="6"/>
        <v>4.0312398716771041</v>
      </c>
      <c r="M40" s="152">
        <f t="shared" si="7"/>
        <v>4.0312398716771041</v>
      </c>
      <c r="N40" s="151">
        <f t="shared" si="8"/>
        <v>2.7452431127404311</v>
      </c>
      <c r="O40" s="152">
        <f t="shared" si="9"/>
        <v>6</v>
      </c>
      <c r="P40" s="154">
        <f t="shared" si="10"/>
        <v>6</v>
      </c>
    </row>
    <row r="41" spans="1:16" x14ac:dyDescent="0.25">
      <c r="A41" s="2" t="s">
        <v>22</v>
      </c>
      <c r="B41" s="26" t="s">
        <v>74</v>
      </c>
      <c r="C41" s="192">
        <v>0.25</v>
      </c>
      <c r="D41" s="213" t="s">
        <v>238</v>
      </c>
      <c r="E41" s="198">
        <f t="shared" si="0"/>
        <v>2.762116571126445</v>
      </c>
      <c r="F41" s="153">
        <f t="shared" si="1"/>
        <v>2.762116571126445</v>
      </c>
      <c r="G41" s="152">
        <f t="shared" si="11"/>
        <v>3.6829802097466851</v>
      </c>
      <c r="H41" s="153">
        <f t="shared" si="2"/>
        <v>3.6829802097466851</v>
      </c>
      <c r="I41" s="152">
        <f t="shared" si="3"/>
        <v>3.2396386544720936</v>
      </c>
      <c r="J41" s="151">
        <f t="shared" si="4"/>
        <v>6</v>
      </c>
      <c r="K41" s="152">
        <f t="shared" si="5"/>
        <v>6</v>
      </c>
      <c r="L41" s="151">
        <f t="shared" si="6"/>
        <v>5.5904862254808627</v>
      </c>
      <c r="M41" s="152">
        <f t="shared" si="7"/>
        <v>5.5904862254808627</v>
      </c>
      <c r="N41" s="151">
        <f t="shared" si="8"/>
        <v>3.8055306333269865</v>
      </c>
      <c r="O41" s="152">
        <f t="shared" si="9"/>
        <v>6</v>
      </c>
      <c r="P41" s="154">
        <f t="shared" si="10"/>
        <v>6</v>
      </c>
    </row>
    <row r="42" spans="1:16" x14ac:dyDescent="0.25">
      <c r="A42" s="2" t="s">
        <v>23</v>
      </c>
      <c r="B42" s="26" t="s">
        <v>74</v>
      </c>
      <c r="C42" s="192">
        <v>0.22</v>
      </c>
      <c r="D42" s="213" t="s">
        <v>238</v>
      </c>
      <c r="E42" s="198">
        <f t="shared" si="0"/>
        <v>3.1524051944618696</v>
      </c>
      <c r="F42" s="153">
        <f t="shared" si="1"/>
        <v>3.1524051944618696</v>
      </c>
      <c r="G42" s="152">
        <f t="shared" si="11"/>
        <v>4.1988411474394143</v>
      </c>
      <c r="H42" s="153">
        <f t="shared" si="2"/>
        <v>4.1988411474394143</v>
      </c>
      <c r="I42" s="152">
        <f t="shared" si="3"/>
        <v>3.6950439255364698</v>
      </c>
      <c r="J42" s="151">
        <f t="shared" si="4"/>
        <v>6</v>
      </c>
      <c r="K42" s="152">
        <f t="shared" si="5"/>
        <v>6</v>
      </c>
      <c r="L42" s="151">
        <f t="shared" si="6"/>
        <v>6</v>
      </c>
      <c r="M42" s="152">
        <f t="shared" si="7"/>
        <v>6</v>
      </c>
      <c r="N42" s="151">
        <f t="shared" si="8"/>
        <v>4.3517393560533932</v>
      </c>
      <c r="O42" s="152">
        <f t="shared" si="9"/>
        <v>6</v>
      </c>
      <c r="P42" s="154">
        <f t="shared" si="10"/>
        <v>6</v>
      </c>
    </row>
    <row r="43" spans="1:16" x14ac:dyDescent="0.25">
      <c r="A43" s="2" t="s">
        <v>258</v>
      </c>
      <c r="B43" s="231" t="s">
        <v>74</v>
      </c>
      <c r="C43" s="192">
        <v>0.33</v>
      </c>
      <c r="D43" s="213" t="s">
        <v>238</v>
      </c>
      <c r="E43" s="198">
        <f t="shared" si="0"/>
        <v>2.0682701296412462</v>
      </c>
      <c r="F43" s="153">
        <f t="shared" si="1"/>
        <v>2.0682701296412462</v>
      </c>
      <c r="G43" s="152">
        <f t="shared" si="11"/>
        <v>2.765894098292943</v>
      </c>
      <c r="H43" s="153">
        <f t="shared" si="2"/>
        <v>2.765894098292943</v>
      </c>
      <c r="I43" s="152">
        <f t="shared" si="3"/>
        <v>2.4300292836909798</v>
      </c>
      <c r="J43" s="151">
        <f t="shared" si="4"/>
        <v>6</v>
      </c>
      <c r="K43" s="152">
        <f t="shared" si="5"/>
        <v>6</v>
      </c>
      <c r="L43" s="151">
        <f t="shared" si="6"/>
        <v>4.1624895647582294</v>
      </c>
      <c r="M43" s="152">
        <f t="shared" si="7"/>
        <v>4.1624895647582294</v>
      </c>
      <c r="N43" s="151">
        <f t="shared" si="8"/>
        <v>2.8344929040355953</v>
      </c>
      <c r="O43" s="152">
        <f t="shared" si="9"/>
        <v>6</v>
      </c>
      <c r="P43" s="154">
        <f t="shared" si="10"/>
        <v>6</v>
      </c>
    </row>
    <row r="44" spans="1:16" x14ac:dyDescent="0.25">
      <c r="A44" s="2" t="s">
        <v>24</v>
      </c>
      <c r="B44" s="26" t="s">
        <v>75</v>
      </c>
      <c r="C44" s="192">
        <v>0.41</v>
      </c>
      <c r="D44" s="209" t="s">
        <v>203</v>
      </c>
      <c r="E44" s="198">
        <f t="shared" si="0"/>
        <v>1.6451930311746619</v>
      </c>
      <c r="F44" s="153">
        <f t="shared" si="1"/>
        <v>1.6451930311746619</v>
      </c>
      <c r="G44" s="152">
        <f t="shared" si="11"/>
        <v>2.2066952498455397</v>
      </c>
      <c r="H44" s="153">
        <f t="shared" si="2"/>
        <v>2.2066952498455397</v>
      </c>
      <c r="I44" s="152">
        <f t="shared" si="3"/>
        <v>1.9363650332146913</v>
      </c>
      <c r="J44" s="151">
        <f t="shared" si="4"/>
        <v>6</v>
      </c>
      <c r="K44" s="152">
        <f t="shared" si="5"/>
        <v>6</v>
      </c>
      <c r="L44" s="151">
        <f t="shared" si="6"/>
        <v>3.2917598935858918</v>
      </c>
      <c r="M44" s="152">
        <f t="shared" si="7"/>
        <v>3.2917598935858918</v>
      </c>
      <c r="N44" s="151">
        <f t="shared" si="8"/>
        <v>2.2423967276384063</v>
      </c>
      <c r="O44" s="152">
        <f t="shared" si="9"/>
        <v>6</v>
      </c>
      <c r="P44" s="154">
        <f t="shared" si="10"/>
        <v>4.96983011586922</v>
      </c>
    </row>
    <row r="45" spans="1:16" x14ac:dyDescent="0.25">
      <c r="A45" s="2" t="s">
        <v>25</v>
      </c>
      <c r="B45" s="26" t="s">
        <v>75</v>
      </c>
      <c r="C45" s="192">
        <v>0.39</v>
      </c>
      <c r="D45" s="209" t="s">
        <v>203</v>
      </c>
      <c r="E45" s="198">
        <f t="shared" si="0"/>
        <v>1.7346901096964391</v>
      </c>
      <c r="F45" s="153">
        <f t="shared" si="1"/>
        <v>1.7346901096964391</v>
      </c>
      <c r="G45" s="152">
        <f t="shared" si="11"/>
        <v>2.3249873139401824</v>
      </c>
      <c r="H45" s="153">
        <f t="shared" si="2"/>
        <v>2.3249873139401824</v>
      </c>
      <c r="I45" s="152">
        <f t="shared" si="3"/>
        <v>2.0407940092769832</v>
      </c>
      <c r="J45" s="151">
        <f t="shared" si="4"/>
        <v>6</v>
      </c>
      <c r="K45" s="152">
        <f t="shared" si="5"/>
        <v>6</v>
      </c>
      <c r="L45" s="151">
        <f t="shared" si="6"/>
        <v>3.4759527086415787</v>
      </c>
      <c r="M45" s="152">
        <f t="shared" si="7"/>
        <v>3.4759527086415787</v>
      </c>
      <c r="N45" s="151">
        <f t="shared" si="8"/>
        <v>2.367647841876273</v>
      </c>
      <c r="O45" s="152">
        <f t="shared" si="9"/>
        <v>6</v>
      </c>
      <c r="P45" s="154">
        <f t="shared" si="10"/>
        <v>5.2400778141189228</v>
      </c>
    </row>
    <row r="46" spans="1:16" x14ac:dyDescent="0.25">
      <c r="A46" s="2" t="s">
        <v>26</v>
      </c>
      <c r="B46" s="26" t="s">
        <v>75</v>
      </c>
      <c r="C46" s="192">
        <v>0.31</v>
      </c>
      <c r="D46" s="213" t="s">
        <v>238</v>
      </c>
      <c r="E46" s="198">
        <f t="shared" ref="E46:E81" si="12">IF(((($E$7/2)^2-($E$6/2)^2)*PI()/$C46/1000)-0.1&gt;6,6,((($E$7/2)^2-($E$6/2)^2)*PI()/$C46/1000)-0.1)</f>
        <v>2.2081585251019717</v>
      </c>
      <c r="F46" s="153">
        <f t="shared" ref="F46:F81" si="13">IF(((($F$7/2)^2-($F$6/2)^2)*PI()/$C46/1000)-0.1&gt;6,6,((($F$7/2)^2-($F$6/2)^2)*PI()/$C46/1000)-0.1)</f>
        <v>2.2081585251019717</v>
      </c>
      <c r="G46" s="152">
        <f t="shared" si="11"/>
        <v>2.9507904917311976</v>
      </c>
      <c r="H46" s="153">
        <f t="shared" si="2"/>
        <v>2.9507904917311976</v>
      </c>
      <c r="I46" s="152">
        <f t="shared" ref="I46:I81" si="14">IF(((($I$7/2)^2-($I$6/2)^2)*PI()/$C46/1000)-0.1&gt;6,6,((($I$7/2)^2-($I$6/2)^2)*PI()/$C46/1000)-0.1)</f>
        <v>2.5932569794129785</v>
      </c>
      <c r="J46" s="151">
        <f t="shared" ref="J46:J81" si="15">IF(((($J$7/2)^2-($J$6/2)^2)*PI()/$C46/1000)-0.2&gt;6,6,((($J$7/2)^2-($J$6/2)^2)*PI()/$C46/1000)-0.2)</f>
        <v>6</v>
      </c>
      <c r="K46" s="152">
        <f t="shared" ref="K46:K81" si="16">IF(((($K$7/2)^2-($K$6/2)^2)*PI()/$C46/1000)-0.2&gt;6,6,((($K$7/2)^2-($K$6/2)^2)*PI()/$C46/1000)-0.2)</f>
        <v>6</v>
      </c>
      <c r="L46" s="151">
        <f t="shared" ref="L46:L81" si="17">IF(((($L$7/2)^2-($L$6/2)^2)*PI()/$C46/1000)-0.3&gt;6,6,((($L$7/2)^2-($L$6/2)^2)*PI()/$C46/1000)-0.3)</f>
        <v>4.4503921173232754</v>
      </c>
      <c r="M46" s="152">
        <f t="shared" ref="M46:M81" si="18">IF(((($M$7/2)^2-($M$6/2)^2)*PI()/$C46/1000)-0.3&gt;6,6,((($M$7/2)^2-($M$6/2)^2)*PI()/$C46/1000)-0.3)</f>
        <v>4.4503921173232754</v>
      </c>
      <c r="N46" s="151">
        <f t="shared" ref="N46:N81" si="19">IF(((($N$7/2)^2-($N$6/2)^2)*PI()/$C46/1000)-0.2&gt;6,6,((($N$7/2)^2-($N$6/2)^2)*PI()/$C46/1000)-0.2)</f>
        <v>3.0302666397798279</v>
      </c>
      <c r="O46" s="152">
        <f t="shared" ref="O46:O81" si="20">IF(((($O$7/2)^2-($O$6/2)^2)*PI()/$C46/1000)-0.2&gt;6,6,((($O$7/2)^2-($O$6/2)^2)*PI()/$C46/1000)-0.2)</f>
        <v>6</v>
      </c>
      <c r="P46" s="154">
        <f t="shared" ref="P46:P81" si="21">IF(((($P$7/2)^2-($P$6/2)^2)*PI()/$C46/1000)-0.3&gt;6,6,((($P$7/2)^2-($P$6/2)^2)*PI()/$C46/1000)-0.3)</f>
        <v>6</v>
      </c>
    </row>
    <row r="47" spans="1:16" x14ac:dyDescent="0.25">
      <c r="A47" s="2" t="s">
        <v>105</v>
      </c>
      <c r="B47" s="26" t="s">
        <v>74</v>
      </c>
      <c r="C47" s="192">
        <v>0.35</v>
      </c>
      <c r="D47" s="209" t="s">
        <v>203</v>
      </c>
      <c r="E47" s="198">
        <f t="shared" si="12"/>
        <v>1.9443689793760326</v>
      </c>
      <c r="F47" s="153">
        <f t="shared" si="13"/>
        <v>1.9443689793760326</v>
      </c>
      <c r="G47" s="152">
        <f t="shared" si="11"/>
        <v>2.6021287212476323</v>
      </c>
      <c r="H47" s="153">
        <f t="shared" si="2"/>
        <v>2.6021287212476323</v>
      </c>
      <c r="I47" s="152">
        <f t="shared" si="14"/>
        <v>2.2854561817657815</v>
      </c>
      <c r="J47" s="151">
        <f t="shared" si="15"/>
        <v>6</v>
      </c>
      <c r="K47" s="152">
        <f t="shared" si="16"/>
        <v>6</v>
      </c>
      <c r="L47" s="151">
        <f t="shared" si="17"/>
        <v>3.9074901610577593</v>
      </c>
      <c r="M47" s="152">
        <f t="shared" si="18"/>
        <v>3.9074901610577593</v>
      </c>
      <c r="N47" s="151">
        <f t="shared" si="19"/>
        <v>2.6610933095192761</v>
      </c>
      <c r="O47" s="152">
        <f t="shared" si="20"/>
        <v>6</v>
      </c>
      <c r="P47" s="154">
        <f t="shared" si="21"/>
        <v>5.8732295643039434</v>
      </c>
    </row>
    <row r="48" spans="1:16" x14ac:dyDescent="0.25">
      <c r="A48" s="2" t="s">
        <v>240</v>
      </c>
      <c r="B48" s="212" t="s">
        <v>74</v>
      </c>
      <c r="C48" s="192">
        <v>0.34</v>
      </c>
      <c r="D48" s="212" t="s">
        <v>203</v>
      </c>
      <c r="E48" s="198">
        <f t="shared" si="12"/>
        <v>2.0044974787694447</v>
      </c>
      <c r="F48" s="153">
        <f t="shared" si="13"/>
        <v>2.0044974787694447</v>
      </c>
      <c r="G48" s="152">
        <f t="shared" si="11"/>
        <v>2.6816030954019738</v>
      </c>
      <c r="H48" s="153">
        <f t="shared" si="2"/>
        <v>2.6816030954019738</v>
      </c>
      <c r="I48" s="152">
        <f t="shared" si="14"/>
        <v>2.3556166577000686</v>
      </c>
      <c r="J48" s="151">
        <f t="shared" si="15"/>
        <v>6</v>
      </c>
      <c r="K48" s="152">
        <f t="shared" si="16"/>
        <v>6</v>
      </c>
      <c r="L48" s="151">
        <f t="shared" si="17"/>
        <v>4.0312398716771041</v>
      </c>
      <c r="M48" s="152">
        <f t="shared" si="18"/>
        <v>4.0312398716771041</v>
      </c>
      <c r="N48" s="151">
        <f t="shared" si="19"/>
        <v>2.7452431127404311</v>
      </c>
      <c r="O48" s="152">
        <f t="shared" si="20"/>
        <v>6</v>
      </c>
      <c r="P48" s="154">
        <f t="shared" si="21"/>
        <v>6</v>
      </c>
    </row>
    <row r="49" spans="1:16" x14ac:dyDescent="0.25">
      <c r="A49" s="2" t="s">
        <v>27</v>
      </c>
      <c r="B49" s="26" t="s">
        <v>75</v>
      </c>
      <c r="C49" s="192">
        <v>0.32</v>
      </c>
      <c r="D49" s="209" t="s">
        <v>202</v>
      </c>
      <c r="E49" s="198">
        <f t="shared" si="12"/>
        <v>2.1360285711925351</v>
      </c>
      <c r="F49" s="153">
        <f t="shared" si="13"/>
        <v>2.1360285711925351</v>
      </c>
      <c r="G49" s="152">
        <f t="shared" si="11"/>
        <v>2.8554532888645974</v>
      </c>
      <c r="H49" s="153">
        <f t="shared" si="2"/>
        <v>2.8554532888645974</v>
      </c>
      <c r="I49" s="152">
        <f t="shared" si="14"/>
        <v>2.5090926988063229</v>
      </c>
      <c r="J49" s="151">
        <f t="shared" si="15"/>
        <v>6</v>
      </c>
      <c r="K49" s="152">
        <f t="shared" si="16"/>
        <v>6</v>
      </c>
      <c r="L49" s="151">
        <f t="shared" si="17"/>
        <v>4.3019423636569236</v>
      </c>
      <c r="M49" s="152">
        <f t="shared" si="18"/>
        <v>4.3019423636569236</v>
      </c>
      <c r="N49" s="151">
        <f t="shared" si="19"/>
        <v>2.9293208072867083</v>
      </c>
      <c r="O49" s="152">
        <f t="shared" si="20"/>
        <v>6</v>
      </c>
      <c r="P49" s="154">
        <f t="shared" si="21"/>
        <v>6</v>
      </c>
    </row>
    <row r="50" spans="1:16" x14ac:dyDescent="0.25">
      <c r="A50" s="2" t="s">
        <v>28</v>
      </c>
      <c r="B50" s="26" t="s">
        <v>79</v>
      </c>
      <c r="C50" s="192">
        <v>0.5</v>
      </c>
      <c r="D50" s="209" t="s">
        <v>203</v>
      </c>
      <c r="E50" s="198">
        <f t="shared" si="12"/>
        <v>1.3310582855632225</v>
      </c>
      <c r="F50" s="153">
        <f t="shared" si="13"/>
        <v>1.3310582855632225</v>
      </c>
      <c r="G50" s="152">
        <f t="shared" si="11"/>
        <v>1.7914901048733425</v>
      </c>
      <c r="H50" s="153">
        <f t="shared" si="2"/>
        <v>1.7914901048733425</v>
      </c>
      <c r="I50" s="152">
        <f t="shared" si="14"/>
        <v>1.5698193272360468</v>
      </c>
      <c r="J50" s="151">
        <f t="shared" si="15"/>
        <v>5.5726765009712445</v>
      </c>
      <c r="K50" s="152">
        <f t="shared" si="16"/>
        <v>6</v>
      </c>
      <c r="L50" s="151">
        <f t="shared" si="17"/>
        <v>2.6452431127404314</v>
      </c>
      <c r="M50" s="152">
        <f t="shared" si="18"/>
        <v>2.6452431127404314</v>
      </c>
      <c r="N50" s="151">
        <f t="shared" si="19"/>
        <v>1.8027653166634934</v>
      </c>
      <c r="O50" s="152">
        <f t="shared" si="20"/>
        <v>5.6920570218076572</v>
      </c>
      <c r="P50" s="154">
        <f t="shared" si="21"/>
        <v>4.0212606950127601</v>
      </c>
    </row>
    <row r="51" spans="1:16" x14ac:dyDescent="0.25">
      <c r="A51" s="2" t="s">
        <v>264</v>
      </c>
      <c r="B51" s="233" t="s">
        <v>74</v>
      </c>
      <c r="C51" s="192">
        <v>0.26</v>
      </c>
      <c r="D51" s="213" t="s">
        <v>238</v>
      </c>
      <c r="E51" s="198">
        <f t="shared" si="12"/>
        <v>2.6520351645446589</v>
      </c>
      <c r="F51" s="153">
        <f t="shared" si="13"/>
        <v>2.6520351645446589</v>
      </c>
      <c r="G51" s="152">
        <f t="shared" si="11"/>
        <v>3.5374809709102735</v>
      </c>
      <c r="H51" s="153">
        <f t="shared" si="2"/>
        <v>3.5374809709102735</v>
      </c>
      <c r="I51" s="152">
        <f t="shared" si="14"/>
        <v>3.1111910139154744</v>
      </c>
      <c r="J51" s="151">
        <f t="shared" si="15"/>
        <v>6</v>
      </c>
      <c r="K51" s="152">
        <f t="shared" si="16"/>
        <v>6</v>
      </c>
      <c r="L51" s="151">
        <f t="shared" si="17"/>
        <v>5.3639290629623675</v>
      </c>
      <c r="M51" s="152">
        <f t="shared" si="18"/>
        <v>5.3639290629623675</v>
      </c>
      <c r="N51" s="151">
        <f t="shared" si="19"/>
        <v>3.6514717628144098</v>
      </c>
      <c r="O51" s="152">
        <f t="shared" si="20"/>
        <v>6</v>
      </c>
      <c r="P51" s="154">
        <f t="shared" si="21"/>
        <v>6</v>
      </c>
    </row>
    <row r="52" spans="1:16" x14ac:dyDescent="0.25">
      <c r="A52" s="2" t="s">
        <v>29</v>
      </c>
      <c r="B52" s="26" t="s">
        <v>75</v>
      </c>
      <c r="C52" s="192">
        <v>0.37</v>
      </c>
      <c r="D52" s="209" t="s">
        <v>202</v>
      </c>
      <c r="E52" s="198">
        <f t="shared" si="12"/>
        <v>1.8338625480584088</v>
      </c>
      <c r="F52" s="153">
        <f t="shared" si="13"/>
        <v>1.8338625480584088</v>
      </c>
      <c r="G52" s="152">
        <f t="shared" si="11"/>
        <v>2.4560677092883005</v>
      </c>
      <c r="H52" s="153">
        <f t="shared" si="2"/>
        <v>2.4560677092883005</v>
      </c>
      <c r="I52" s="152">
        <f t="shared" si="14"/>
        <v>2.1565126043730358</v>
      </c>
      <c r="J52" s="151">
        <f t="shared" si="15"/>
        <v>6</v>
      </c>
      <c r="K52" s="152">
        <f t="shared" si="16"/>
        <v>6</v>
      </c>
      <c r="L52" s="151">
        <f t="shared" si="17"/>
        <v>3.6800582604600423</v>
      </c>
      <c r="M52" s="152">
        <f t="shared" si="18"/>
        <v>3.6800582604600423</v>
      </c>
      <c r="N52" s="151">
        <f t="shared" si="19"/>
        <v>2.5064396171128287</v>
      </c>
      <c r="O52" s="152">
        <f t="shared" si="20"/>
        <v>6</v>
      </c>
      <c r="P52" s="154">
        <f t="shared" si="21"/>
        <v>5.5395414797469735</v>
      </c>
    </row>
    <row r="53" spans="1:16" x14ac:dyDescent="0.25">
      <c r="A53" s="2" t="s">
        <v>30</v>
      </c>
      <c r="B53" s="26" t="s">
        <v>77</v>
      </c>
      <c r="C53" s="192">
        <v>0.54</v>
      </c>
      <c r="D53" s="209" t="s">
        <v>202</v>
      </c>
      <c r="E53" s="198">
        <f t="shared" si="12"/>
        <v>1.2250539681140948</v>
      </c>
      <c r="F53" s="153">
        <f t="shared" si="13"/>
        <v>1.2250539681140948</v>
      </c>
      <c r="G53" s="152">
        <f t="shared" si="11"/>
        <v>1.6513797267345762</v>
      </c>
      <c r="H53" s="153">
        <f t="shared" si="2"/>
        <v>1.6513797267345762</v>
      </c>
      <c r="I53" s="152">
        <f t="shared" si="14"/>
        <v>1.4461290067000432</v>
      </c>
      <c r="J53" s="151">
        <f t="shared" si="15"/>
        <v>5.1450708342326328</v>
      </c>
      <c r="K53" s="152">
        <f t="shared" si="16"/>
        <v>6</v>
      </c>
      <c r="L53" s="151">
        <f t="shared" si="17"/>
        <v>2.4270769562411401</v>
      </c>
      <c r="M53" s="152">
        <f t="shared" si="18"/>
        <v>2.4270769562411401</v>
      </c>
      <c r="N53" s="151">
        <f t="shared" si="19"/>
        <v>1.654412330243975</v>
      </c>
      <c r="O53" s="152">
        <f t="shared" si="20"/>
        <v>5.2556083535256084</v>
      </c>
      <c r="P53" s="154">
        <f t="shared" si="21"/>
        <v>3.7011673101970004</v>
      </c>
    </row>
    <row r="54" spans="1:16" x14ac:dyDescent="0.25">
      <c r="A54" s="2" t="s">
        <v>31</v>
      </c>
      <c r="B54" s="26" t="s">
        <v>75</v>
      </c>
      <c r="C54" s="192">
        <v>0.4</v>
      </c>
      <c r="D54" s="209" t="s">
        <v>202</v>
      </c>
      <c r="E54" s="198">
        <f t="shared" si="12"/>
        <v>1.688822856954028</v>
      </c>
      <c r="F54" s="153">
        <f t="shared" si="13"/>
        <v>1.688822856954028</v>
      </c>
      <c r="G54" s="152">
        <f t="shared" si="11"/>
        <v>2.2643626310916778</v>
      </c>
      <c r="H54" s="153">
        <f t="shared" si="2"/>
        <v>2.2643626310916778</v>
      </c>
      <c r="I54" s="152">
        <f t="shared" si="14"/>
        <v>1.9872741590450582</v>
      </c>
      <c r="J54" s="151">
        <f t="shared" si="15"/>
        <v>6</v>
      </c>
      <c r="K54" s="152">
        <f t="shared" si="16"/>
        <v>6</v>
      </c>
      <c r="L54" s="151">
        <f t="shared" si="17"/>
        <v>3.3815538909255389</v>
      </c>
      <c r="M54" s="152">
        <f t="shared" si="18"/>
        <v>3.3815538909255389</v>
      </c>
      <c r="N54" s="151">
        <f t="shared" si="19"/>
        <v>2.3034566458293662</v>
      </c>
      <c r="O54" s="152">
        <f t="shared" si="20"/>
        <v>6</v>
      </c>
      <c r="P54" s="154">
        <f t="shared" si="21"/>
        <v>5.1015758687659503</v>
      </c>
    </row>
    <row r="55" spans="1:16" x14ac:dyDescent="0.25">
      <c r="A55" s="2" t="s">
        <v>107</v>
      </c>
      <c r="B55" s="26" t="s">
        <v>74</v>
      </c>
      <c r="C55" s="192">
        <v>0.22</v>
      </c>
      <c r="D55" s="209" t="s">
        <v>202</v>
      </c>
      <c r="E55" s="198">
        <f t="shared" si="12"/>
        <v>3.1524051944618696</v>
      </c>
      <c r="F55" s="153">
        <f t="shared" si="13"/>
        <v>3.1524051944618696</v>
      </c>
      <c r="G55" s="152">
        <f t="shared" si="11"/>
        <v>4.1988411474394143</v>
      </c>
      <c r="H55" s="153">
        <f t="shared" si="2"/>
        <v>4.1988411474394143</v>
      </c>
      <c r="I55" s="152">
        <f t="shared" si="14"/>
        <v>3.6950439255364698</v>
      </c>
      <c r="J55" s="151">
        <f t="shared" si="15"/>
        <v>6</v>
      </c>
      <c r="K55" s="152">
        <f t="shared" si="16"/>
        <v>6</v>
      </c>
      <c r="L55" s="151">
        <f t="shared" si="17"/>
        <v>6</v>
      </c>
      <c r="M55" s="152">
        <f t="shared" si="18"/>
        <v>6</v>
      </c>
      <c r="N55" s="151">
        <f t="shared" si="19"/>
        <v>4.3517393560533932</v>
      </c>
      <c r="O55" s="152">
        <f t="shared" si="20"/>
        <v>6</v>
      </c>
      <c r="P55" s="154">
        <f t="shared" si="21"/>
        <v>6</v>
      </c>
    </row>
    <row r="56" spans="1:16" x14ac:dyDescent="0.25">
      <c r="A56" s="2" t="s">
        <v>116</v>
      </c>
      <c r="B56" s="26" t="s">
        <v>77</v>
      </c>
      <c r="C56" s="192">
        <v>0.42</v>
      </c>
      <c r="D56" s="209" t="s">
        <v>202</v>
      </c>
      <c r="E56" s="198">
        <f t="shared" si="12"/>
        <v>1.6036408161466935</v>
      </c>
      <c r="F56" s="153">
        <f t="shared" si="13"/>
        <v>1.6036408161466935</v>
      </c>
      <c r="G56" s="152">
        <f t="shared" si="11"/>
        <v>2.1517739343730269</v>
      </c>
      <c r="H56" s="153">
        <f t="shared" si="2"/>
        <v>2.1517739343730269</v>
      </c>
      <c r="I56" s="152">
        <f t="shared" si="14"/>
        <v>1.8878801514714842</v>
      </c>
      <c r="J56" s="151">
        <f t="shared" si="15"/>
        <v>6</v>
      </c>
      <c r="K56" s="152">
        <f t="shared" si="16"/>
        <v>6</v>
      </c>
      <c r="L56" s="151">
        <f t="shared" si="17"/>
        <v>3.2062418008814659</v>
      </c>
      <c r="M56" s="152">
        <f t="shared" si="18"/>
        <v>3.2062418008814659</v>
      </c>
      <c r="N56" s="151">
        <f t="shared" si="19"/>
        <v>2.1842444245993962</v>
      </c>
      <c r="O56" s="152">
        <f t="shared" si="20"/>
        <v>6</v>
      </c>
      <c r="P56" s="154">
        <f t="shared" si="21"/>
        <v>4.8443579702532862</v>
      </c>
    </row>
    <row r="57" spans="1:16" x14ac:dyDescent="0.25">
      <c r="A57" s="2" t="s">
        <v>269</v>
      </c>
      <c r="B57" s="235" t="s">
        <v>78</v>
      </c>
      <c r="C57" s="192">
        <v>0.42</v>
      </c>
      <c r="D57" s="213" t="s">
        <v>238</v>
      </c>
      <c r="E57" s="198">
        <f t="shared" si="12"/>
        <v>1.6036408161466935</v>
      </c>
      <c r="F57" s="153">
        <f t="shared" si="13"/>
        <v>1.6036408161466935</v>
      </c>
      <c r="G57" s="152">
        <f t="shared" si="11"/>
        <v>2.1517739343730269</v>
      </c>
      <c r="H57" s="153">
        <f t="shared" si="2"/>
        <v>2.1517739343730269</v>
      </c>
      <c r="I57" s="152">
        <f t="shared" si="14"/>
        <v>1.8878801514714842</v>
      </c>
      <c r="J57" s="151">
        <f t="shared" si="15"/>
        <v>6</v>
      </c>
      <c r="K57" s="152">
        <f t="shared" si="16"/>
        <v>6</v>
      </c>
      <c r="L57" s="151">
        <f t="shared" si="17"/>
        <v>3.2062418008814659</v>
      </c>
      <c r="M57" s="152">
        <f t="shared" si="18"/>
        <v>3.2062418008814659</v>
      </c>
      <c r="N57" s="151">
        <f t="shared" si="19"/>
        <v>2.1842444245993962</v>
      </c>
      <c r="O57" s="152">
        <f t="shared" si="20"/>
        <v>6</v>
      </c>
      <c r="P57" s="154">
        <f t="shared" si="21"/>
        <v>4.8443579702532862</v>
      </c>
    </row>
    <row r="58" spans="1:16" x14ac:dyDescent="0.25">
      <c r="A58" s="2" t="s">
        <v>32</v>
      </c>
      <c r="B58" s="26" t="s">
        <v>76</v>
      </c>
      <c r="C58" s="192">
        <v>0.42</v>
      </c>
      <c r="D58" s="209" t="s">
        <v>203</v>
      </c>
      <c r="E58" s="198">
        <f t="shared" si="12"/>
        <v>1.6036408161466935</v>
      </c>
      <c r="F58" s="153">
        <f t="shared" si="13"/>
        <v>1.6036408161466935</v>
      </c>
      <c r="G58" s="152">
        <f t="shared" si="11"/>
        <v>2.1517739343730269</v>
      </c>
      <c r="H58" s="153">
        <f t="shared" si="2"/>
        <v>2.1517739343730269</v>
      </c>
      <c r="I58" s="152">
        <f t="shared" si="14"/>
        <v>1.8878801514714842</v>
      </c>
      <c r="J58" s="151">
        <f t="shared" si="15"/>
        <v>6</v>
      </c>
      <c r="K58" s="152">
        <f t="shared" si="16"/>
        <v>6</v>
      </c>
      <c r="L58" s="151">
        <f t="shared" si="17"/>
        <v>3.2062418008814659</v>
      </c>
      <c r="M58" s="152">
        <f t="shared" si="18"/>
        <v>3.2062418008814659</v>
      </c>
      <c r="N58" s="151">
        <f t="shared" si="19"/>
        <v>2.1842444245993962</v>
      </c>
      <c r="O58" s="152">
        <f t="shared" si="20"/>
        <v>6</v>
      </c>
      <c r="P58" s="154">
        <f t="shared" si="21"/>
        <v>4.8443579702532862</v>
      </c>
    </row>
    <row r="59" spans="1:16" x14ac:dyDescent="0.25">
      <c r="A59" s="2" t="s">
        <v>33</v>
      </c>
      <c r="B59" s="26" t="s">
        <v>76</v>
      </c>
      <c r="C59" s="192">
        <v>0.45</v>
      </c>
      <c r="D59" s="209" t="s">
        <v>203</v>
      </c>
      <c r="E59" s="198">
        <f t="shared" si="12"/>
        <v>1.490064761736914</v>
      </c>
      <c r="F59" s="153">
        <f t="shared" si="13"/>
        <v>1.490064761736914</v>
      </c>
      <c r="G59" s="152">
        <f t="shared" si="11"/>
        <v>2.0016556720814913</v>
      </c>
      <c r="H59" s="153">
        <f t="shared" si="2"/>
        <v>2.0016556720814913</v>
      </c>
      <c r="I59" s="152">
        <f t="shared" si="14"/>
        <v>1.7553548080400518</v>
      </c>
      <c r="J59" s="151">
        <f t="shared" si="15"/>
        <v>6</v>
      </c>
      <c r="K59" s="152">
        <f t="shared" si="16"/>
        <v>6</v>
      </c>
      <c r="L59" s="151">
        <f t="shared" si="17"/>
        <v>2.9724923474893679</v>
      </c>
      <c r="M59" s="152">
        <f t="shared" si="18"/>
        <v>2.9724923474893679</v>
      </c>
      <c r="N59" s="151">
        <f t="shared" si="19"/>
        <v>2.0252947962927701</v>
      </c>
      <c r="O59" s="152">
        <f t="shared" si="20"/>
        <v>6</v>
      </c>
      <c r="P59" s="154">
        <f t="shared" si="21"/>
        <v>4.5014007722364004</v>
      </c>
    </row>
    <row r="60" spans="1:16" x14ac:dyDescent="0.25">
      <c r="A60" s="2" t="s">
        <v>34</v>
      </c>
      <c r="B60" s="26" t="s">
        <v>75</v>
      </c>
      <c r="C60" s="192">
        <v>0.36</v>
      </c>
      <c r="D60" s="209" t="s">
        <v>203</v>
      </c>
      <c r="E60" s="198">
        <f t="shared" si="12"/>
        <v>1.8875809521711424</v>
      </c>
      <c r="F60" s="153">
        <f t="shared" si="13"/>
        <v>1.8875809521711424</v>
      </c>
      <c r="G60" s="152">
        <f t="shared" si="11"/>
        <v>2.5270695901018647</v>
      </c>
      <c r="H60" s="153">
        <f t="shared" si="2"/>
        <v>2.5270695901018647</v>
      </c>
      <c r="I60" s="152">
        <f t="shared" si="14"/>
        <v>2.219193510050065</v>
      </c>
      <c r="J60" s="151">
        <f t="shared" si="15"/>
        <v>6</v>
      </c>
      <c r="K60" s="152">
        <f t="shared" si="16"/>
        <v>6</v>
      </c>
      <c r="L60" s="151">
        <f t="shared" si="17"/>
        <v>3.79061543436171</v>
      </c>
      <c r="M60" s="152">
        <f t="shared" si="18"/>
        <v>3.79061543436171</v>
      </c>
      <c r="N60" s="151">
        <f t="shared" si="19"/>
        <v>2.5816184953659631</v>
      </c>
      <c r="O60" s="152">
        <f t="shared" si="20"/>
        <v>6</v>
      </c>
      <c r="P60" s="154">
        <f t="shared" si="21"/>
        <v>5.701750965295501</v>
      </c>
    </row>
    <row r="61" spans="1:16" x14ac:dyDescent="0.25">
      <c r="A61" s="2" t="s">
        <v>35</v>
      </c>
      <c r="B61" s="26" t="s">
        <v>74</v>
      </c>
      <c r="C61" s="192">
        <v>0.46</v>
      </c>
      <c r="D61" s="213" t="s">
        <v>238</v>
      </c>
      <c r="E61" s="198">
        <f t="shared" si="12"/>
        <v>1.4554981364817634</v>
      </c>
      <c r="F61" s="153">
        <f t="shared" si="13"/>
        <v>1.4554981364817634</v>
      </c>
      <c r="G61" s="152">
        <f t="shared" si="11"/>
        <v>1.9559675052971115</v>
      </c>
      <c r="H61" s="153">
        <f t="shared" si="2"/>
        <v>1.9559675052971115</v>
      </c>
      <c r="I61" s="152">
        <f t="shared" si="14"/>
        <v>1.7150210078652679</v>
      </c>
      <c r="J61" s="151">
        <f t="shared" si="15"/>
        <v>6</v>
      </c>
      <c r="K61" s="152">
        <f t="shared" si="16"/>
        <v>6</v>
      </c>
      <c r="L61" s="151">
        <f t="shared" si="17"/>
        <v>2.9013512095004685</v>
      </c>
      <c r="M61" s="152">
        <f t="shared" si="18"/>
        <v>2.9013512095004685</v>
      </c>
      <c r="N61" s="151">
        <f t="shared" si="19"/>
        <v>1.9769188224603187</v>
      </c>
      <c r="O61" s="152">
        <f t="shared" si="20"/>
        <v>6</v>
      </c>
      <c r="P61" s="154">
        <f t="shared" si="21"/>
        <v>4.3970224945790868</v>
      </c>
    </row>
    <row r="62" spans="1:16" x14ac:dyDescent="0.25">
      <c r="A62" s="2" t="s">
        <v>235</v>
      </c>
      <c r="B62" s="205" t="s">
        <v>78</v>
      </c>
      <c r="C62" s="192">
        <v>0.53</v>
      </c>
      <c r="D62" s="209" t="s">
        <v>203</v>
      </c>
      <c r="E62" s="198">
        <f t="shared" si="12"/>
        <v>1.2500549863803985</v>
      </c>
      <c r="F62" s="153">
        <f t="shared" si="13"/>
        <v>1.2500549863803985</v>
      </c>
      <c r="G62" s="152">
        <f t="shared" si="11"/>
        <v>1.6844246272390022</v>
      </c>
      <c r="H62" s="153">
        <f t="shared" si="2"/>
        <v>1.6844246272390022</v>
      </c>
      <c r="I62" s="152">
        <f t="shared" si="14"/>
        <v>1.4753012521094777</v>
      </c>
      <c r="J62" s="151">
        <f t="shared" si="15"/>
        <v>5.2459212273313618</v>
      </c>
      <c r="K62" s="152">
        <f t="shared" si="16"/>
        <v>6</v>
      </c>
      <c r="L62" s="151">
        <f t="shared" si="17"/>
        <v>2.478531238434369</v>
      </c>
      <c r="M62" s="152">
        <f t="shared" si="18"/>
        <v>2.478531238434369</v>
      </c>
      <c r="N62" s="151">
        <f t="shared" si="19"/>
        <v>1.689401242135371</v>
      </c>
      <c r="O62" s="152">
        <f t="shared" si="20"/>
        <v>5.3585443601959026</v>
      </c>
      <c r="P62" s="154">
        <f t="shared" si="21"/>
        <v>3.7766610330309058</v>
      </c>
    </row>
    <row r="63" spans="1:16" x14ac:dyDescent="0.25">
      <c r="A63" s="2" t="s">
        <v>36</v>
      </c>
      <c r="B63" s="26" t="s">
        <v>76</v>
      </c>
      <c r="C63" s="192">
        <v>0.54</v>
      </c>
      <c r="D63" s="213" t="s">
        <v>238</v>
      </c>
      <c r="E63" s="198">
        <f t="shared" si="12"/>
        <v>1.2250539681140948</v>
      </c>
      <c r="F63" s="153">
        <f t="shared" si="13"/>
        <v>1.2250539681140948</v>
      </c>
      <c r="G63" s="152">
        <f t="shared" si="11"/>
        <v>1.6513797267345762</v>
      </c>
      <c r="H63" s="153">
        <f t="shared" si="2"/>
        <v>1.6513797267345762</v>
      </c>
      <c r="I63" s="152">
        <f t="shared" si="14"/>
        <v>1.4461290067000432</v>
      </c>
      <c r="J63" s="151">
        <f t="shared" si="15"/>
        <v>5.1450708342326328</v>
      </c>
      <c r="K63" s="152">
        <f t="shared" si="16"/>
        <v>6</v>
      </c>
      <c r="L63" s="151">
        <f t="shared" si="17"/>
        <v>2.4270769562411401</v>
      </c>
      <c r="M63" s="152">
        <f t="shared" si="18"/>
        <v>2.4270769562411401</v>
      </c>
      <c r="N63" s="151">
        <f t="shared" si="19"/>
        <v>1.654412330243975</v>
      </c>
      <c r="O63" s="152">
        <f t="shared" si="20"/>
        <v>5.2556083535256084</v>
      </c>
      <c r="P63" s="154">
        <f t="shared" si="21"/>
        <v>3.7011673101970004</v>
      </c>
    </row>
    <row r="64" spans="1:16" x14ac:dyDescent="0.25">
      <c r="A64" s="2" t="s">
        <v>106</v>
      </c>
      <c r="B64" s="26" t="s">
        <v>78</v>
      </c>
      <c r="C64" s="192">
        <v>0.48</v>
      </c>
      <c r="D64" s="209" t="s">
        <v>202</v>
      </c>
      <c r="E64" s="198">
        <f t="shared" si="12"/>
        <v>1.3906857141283568</v>
      </c>
      <c r="F64" s="153">
        <f t="shared" si="13"/>
        <v>1.3906857141283568</v>
      </c>
      <c r="G64" s="152">
        <f t="shared" si="11"/>
        <v>1.8703021925763985</v>
      </c>
      <c r="H64" s="153">
        <f t="shared" si="2"/>
        <v>1.8703021925763985</v>
      </c>
      <c r="I64" s="152">
        <f t="shared" si="14"/>
        <v>1.6393951325375486</v>
      </c>
      <c r="J64" s="151">
        <f t="shared" si="15"/>
        <v>5.8132046885117132</v>
      </c>
      <c r="K64" s="152">
        <f t="shared" si="16"/>
        <v>6</v>
      </c>
      <c r="L64" s="151">
        <f t="shared" si="17"/>
        <v>2.7679615757712828</v>
      </c>
      <c r="M64" s="152">
        <f t="shared" si="18"/>
        <v>2.7679615757712828</v>
      </c>
      <c r="N64" s="151">
        <f t="shared" si="19"/>
        <v>1.8862138715244725</v>
      </c>
      <c r="O64" s="152">
        <f t="shared" si="20"/>
        <v>5.9375593977163099</v>
      </c>
      <c r="P64" s="154">
        <f t="shared" si="21"/>
        <v>4.2013132239716251</v>
      </c>
    </row>
    <row r="65" spans="1:16" x14ac:dyDescent="0.25">
      <c r="A65" s="2" t="s">
        <v>37</v>
      </c>
      <c r="B65" s="26" t="s">
        <v>74</v>
      </c>
      <c r="C65" s="192">
        <v>0.3</v>
      </c>
      <c r="D65" s="209" t="s">
        <v>202</v>
      </c>
      <c r="E65" s="198">
        <f t="shared" si="12"/>
        <v>2.285097142605371</v>
      </c>
      <c r="F65" s="153">
        <f t="shared" si="13"/>
        <v>2.285097142605371</v>
      </c>
      <c r="G65" s="152">
        <f t="shared" si="11"/>
        <v>3.0524835081222377</v>
      </c>
      <c r="H65" s="153">
        <f t="shared" si="2"/>
        <v>3.0524835081222377</v>
      </c>
      <c r="I65" s="152">
        <f t="shared" si="14"/>
        <v>2.6830322120600778</v>
      </c>
      <c r="J65" s="151">
        <f t="shared" si="15"/>
        <v>6</v>
      </c>
      <c r="K65" s="152">
        <f t="shared" si="16"/>
        <v>6</v>
      </c>
      <c r="L65" s="151">
        <f t="shared" si="17"/>
        <v>4.6087385212340521</v>
      </c>
      <c r="M65" s="152">
        <f t="shared" si="18"/>
        <v>4.6087385212340521</v>
      </c>
      <c r="N65" s="151">
        <f t="shared" si="19"/>
        <v>3.1379421944391552</v>
      </c>
      <c r="O65" s="152">
        <f t="shared" si="20"/>
        <v>6</v>
      </c>
      <c r="P65" s="154">
        <f t="shared" si="21"/>
        <v>6</v>
      </c>
    </row>
    <row r="66" spans="1:16" x14ac:dyDescent="0.25">
      <c r="A66" s="2" t="s">
        <v>257</v>
      </c>
      <c r="B66" s="231" t="s">
        <v>74</v>
      </c>
      <c r="C66" s="192">
        <v>0.38</v>
      </c>
      <c r="D66" s="213" t="s">
        <v>238</v>
      </c>
      <c r="E66" s="198">
        <f t="shared" si="12"/>
        <v>1.7829714283726614</v>
      </c>
      <c r="F66" s="153">
        <f t="shared" si="13"/>
        <v>1.7829714283726614</v>
      </c>
      <c r="G66" s="152">
        <f t="shared" si="11"/>
        <v>2.3888027695701877</v>
      </c>
      <c r="H66" s="153">
        <f t="shared" si="2"/>
        <v>2.3888027695701877</v>
      </c>
      <c r="I66" s="152">
        <f t="shared" si="14"/>
        <v>2.0971306937316401</v>
      </c>
      <c r="J66" s="151">
        <f t="shared" si="15"/>
        <v>6</v>
      </c>
      <c r="K66" s="152">
        <f t="shared" si="16"/>
        <v>6</v>
      </c>
      <c r="L66" s="151">
        <f t="shared" si="17"/>
        <v>3.5753198851847778</v>
      </c>
      <c r="M66" s="152">
        <f t="shared" si="18"/>
        <v>3.5753198851847778</v>
      </c>
      <c r="N66" s="151">
        <f t="shared" si="19"/>
        <v>2.4352175219256487</v>
      </c>
      <c r="O66" s="152">
        <f t="shared" si="20"/>
        <v>6</v>
      </c>
      <c r="P66" s="154">
        <f t="shared" si="21"/>
        <v>5.3858693355431049</v>
      </c>
    </row>
    <row r="67" spans="1:16" x14ac:dyDescent="0.25">
      <c r="A67" s="89" t="s">
        <v>121</v>
      </c>
      <c r="B67" s="107" t="s">
        <v>75</v>
      </c>
      <c r="C67" s="193">
        <v>0.35</v>
      </c>
      <c r="D67" s="209" t="s">
        <v>202</v>
      </c>
      <c r="E67" s="198">
        <f t="shared" si="12"/>
        <v>1.9443689793760326</v>
      </c>
      <c r="F67" s="153">
        <f t="shared" si="13"/>
        <v>1.9443689793760326</v>
      </c>
      <c r="G67" s="152">
        <f t="shared" si="11"/>
        <v>2.6021287212476323</v>
      </c>
      <c r="H67" s="153">
        <f t="shared" si="2"/>
        <v>2.6021287212476323</v>
      </c>
      <c r="I67" s="152">
        <f t="shared" si="14"/>
        <v>2.2854561817657815</v>
      </c>
      <c r="J67" s="155">
        <f t="shared" si="15"/>
        <v>6</v>
      </c>
      <c r="K67" s="152">
        <f t="shared" si="16"/>
        <v>6</v>
      </c>
      <c r="L67" s="155">
        <f t="shared" si="17"/>
        <v>3.9074901610577593</v>
      </c>
      <c r="M67" s="152">
        <f t="shared" si="18"/>
        <v>3.9074901610577593</v>
      </c>
      <c r="N67" s="151">
        <f t="shared" si="19"/>
        <v>2.6610933095192761</v>
      </c>
      <c r="O67" s="152">
        <f t="shared" si="20"/>
        <v>6</v>
      </c>
      <c r="P67" s="156">
        <f t="shared" si="21"/>
        <v>5.8732295643039434</v>
      </c>
    </row>
    <row r="68" spans="1:16" x14ac:dyDescent="0.25">
      <c r="A68" s="89" t="s">
        <v>187</v>
      </c>
      <c r="B68" s="107" t="s">
        <v>75</v>
      </c>
      <c r="C68" s="193">
        <v>0.32</v>
      </c>
      <c r="D68" s="209" t="s">
        <v>202</v>
      </c>
      <c r="E68" s="198">
        <f t="shared" si="12"/>
        <v>2.1360285711925351</v>
      </c>
      <c r="F68" s="153">
        <f t="shared" si="13"/>
        <v>2.1360285711925351</v>
      </c>
      <c r="G68" s="152">
        <f t="shared" si="11"/>
        <v>2.8554532888645974</v>
      </c>
      <c r="H68" s="153">
        <f t="shared" si="2"/>
        <v>2.8554532888645974</v>
      </c>
      <c r="I68" s="152">
        <f t="shared" si="14"/>
        <v>2.5090926988063229</v>
      </c>
      <c r="J68" s="155">
        <f t="shared" si="15"/>
        <v>6</v>
      </c>
      <c r="K68" s="152">
        <f t="shared" si="16"/>
        <v>6</v>
      </c>
      <c r="L68" s="155">
        <f t="shared" si="17"/>
        <v>4.3019423636569236</v>
      </c>
      <c r="M68" s="152">
        <f t="shared" si="18"/>
        <v>4.3019423636569236</v>
      </c>
      <c r="N68" s="151">
        <f t="shared" si="19"/>
        <v>2.9293208072867083</v>
      </c>
      <c r="O68" s="152">
        <f t="shared" si="20"/>
        <v>6</v>
      </c>
      <c r="P68" s="156">
        <f t="shared" si="21"/>
        <v>6</v>
      </c>
    </row>
    <row r="69" spans="1:16" x14ac:dyDescent="0.25">
      <c r="A69" s="89" t="s">
        <v>234</v>
      </c>
      <c r="B69" s="107" t="s">
        <v>75</v>
      </c>
      <c r="C69" s="193">
        <v>0.36</v>
      </c>
      <c r="D69" s="209" t="s">
        <v>203</v>
      </c>
      <c r="E69" s="198">
        <f t="shared" si="12"/>
        <v>1.8875809521711424</v>
      </c>
      <c r="F69" s="153">
        <f t="shared" si="13"/>
        <v>1.8875809521711424</v>
      </c>
      <c r="G69" s="152">
        <f t="shared" si="11"/>
        <v>2.5270695901018647</v>
      </c>
      <c r="H69" s="153">
        <f t="shared" si="2"/>
        <v>2.5270695901018647</v>
      </c>
      <c r="I69" s="152">
        <f t="shared" si="14"/>
        <v>2.219193510050065</v>
      </c>
      <c r="J69" s="155">
        <f t="shared" si="15"/>
        <v>6</v>
      </c>
      <c r="K69" s="152">
        <f t="shared" si="16"/>
        <v>6</v>
      </c>
      <c r="L69" s="155">
        <f t="shared" si="17"/>
        <v>3.79061543436171</v>
      </c>
      <c r="M69" s="152">
        <f t="shared" si="18"/>
        <v>3.79061543436171</v>
      </c>
      <c r="N69" s="151">
        <f t="shared" si="19"/>
        <v>2.5816184953659631</v>
      </c>
      <c r="O69" s="152">
        <f t="shared" si="20"/>
        <v>6</v>
      </c>
      <c r="P69" s="156">
        <f t="shared" si="21"/>
        <v>5.701750965295501</v>
      </c>
    </row>
    <row r="70" spans="1:16" x14ac:dyDescent="0.25">
      <c r="A70" s="89" t="s">
        <v>122</v>
      </c>
      <c r="B70" s="107" t="s">
        <v>77</v>
      </c>
      <c r="C70" s="193">
        <v>0.53</v>
      </c>
      <c r="D70" s="209" t="s">
        <v>202</v>
      </c>
      <c r="E70" s="198">
        <f t="shared" si="12"/>
        <v>1.2500549863803985</v>
      </c>
      <c r="F70" s="153">
        <f t="shared" si="13"/>
        <v>1.2500549863803985</v>
      </c>
      <c r="G70" s="152">
        <f t="shared" si="11"/>
        <v>1.6844246272390022</v>
      </c>
      <c r="H70" s="153">
        <f t="shared" si="2"/>
        <v>1.6844246272390022</v>
      </c>
      <c r="I70" s="152">
        <f t="shared" si="14"/>
        <v>1.4753012521094777</v>
      </c>
      <c r="J70" s="155">
        <f t="shared" si="15"/>
        <v>5.2459212273313618</v>
      </c>
      <c r="K70" s="152">
        <f t="shared" si="16"/>
        <v>6</v>
      </c>
      <c r="L70" s="155">
        <f t="shared" si="17"/>
        <v>2.478531238434369</v>
      </c>
      <c r="M70" s="152">
        <f t="shared" si="18"/>
        <v>2.478531238434369</v>
      </c>
      <c r="N70" s="151">
        <f t="shared" si="19"/>
        <v>1.689401242135371</v>
      </c>
      <c r="O70" s="152">
        <f t="shared" si="20"/>
        <v>5.3585443601959026</v>
      </c>
      <c r="P70" s="156">
        <f t="shared" si="21"/>
        <v>3.7766610330309058</v>
      </c>
    </row>
    <row r="71" spans="1:16" x14ac:dyDescent="0.25">
      <c r="A71" s="89" t="s">
        <v>226</v>
      </c>
      <c r="B71" s="107" t="s">
        <v>77</v>
      </c>
      <c r="C71" s="193">
        <v>0.41</v>
      </c>
      <c r="D71" s="209" t="s">
        <v>202</v>
      </c>
      <c r="E71" s="198">
        <f t="shared" si="12"/>
        <v>1.6451930311746619</v>
      </c>
      <c r="F71" s="153">
        <f t="shared" si="13"/>
        <v>1.6451930311746619</v>
      </c>
      <c r="G71" s="152">
        <f t="shared" si="11"/>
        <v>2.2066952498455397</v>
      </c>
      <c r="H71" s="153">
        <f t="shared" si="2"/>
        <v>2.2066952498455397</v>
      </c>
      <c r="I71" s="152">
        <f t="shared" si="14"/>
        <v>1.9363650332146913</v>
      </c>
      <c r="J71" s="155">
        <f t="shared" si="15"/>
        <v>6</v>
      </c>
      <c r="K71" s="152">
        <f t="shared" si="16"/>
        <v>6</v>
      </c>
      <c r="L71" s="155">
        <f t="shared" si="17"/>
        <v>3.2917598935858918</v>
      </c>
      <c r="M71" s="152">
        <f t="shared" si="18"/>
        <v>3.2917598935858918</v>
      </c>
      <c r="N71" s="151">
        <f t="shared" si="19"/>
        <v>2.2423967276384063</v>
      </c>
      <c r="O71" s="152">
        <f t="shared" si="20"/>
        <v>6</v>
      </c>
      <c r="P71" s="156">
        <f t="shared" si="21"/>
        <v>4.96983011586922</v>
      </c>
    </row>
    <row r="72" spans="1:16" x14ac:dyDescent="0.25">
      <c r="A72" s="2" t="s">
        <v>38</v>
      </c>
      <c r="B72" s="26" t="s">
        <v>76</v>
      </c>
      <c r="C72" s="192">
        <v>0.39</v>
      </c>
      <c r="D72" s="209" t="s">
        <v>202</v>
      </c>
      <c r="E72" s="198">
        <f t="shared" si="12"/>
        <v>1.7346901096964391</v>
      </c>
      <c r="F72" s="153">
        <f t="shared" si="13"/>
        <v>1.7346901096964391</v>
      </c>
      <c r="G72" s="152">
        <f t="shared" si="11"/>
        <v>2.3249873139401824</v>
      </c>
      <c r="H72" s="153">
        <f t="shared" si="2"/>
        <v>2.3249873139401824</v>
      </c>
      <c r="I72" s="152">
        <f t="shared" si="14"/>
        <v>2.0407940092769832</v>
      </c>
      <c r="J72" s="151">
        <f t="shared" si="15"/>
        <v>6</v>
      </c>
      <c r="K72" s="152">
        <f t="shared" si="16"/>
        <v>6</v>
      </c>
      <c r="L72" s="151">
        <f t="shared" si="17"/>
        <v>3.4759527086415787</v>
      </c>
      <c r="M72" s="152">
        <f t="shared" si="18"/>
        <v>3.4759527086415787</v>
      </c>
      <c r="N72" s="151">
        <f t="shared" si="19"/>
        <v>2.367647841876273</v>
      </c>
      <c r="O72" s="152">
        <f t="shared" si="20"/>
        <v>6</v>
      </c>
      <c r="P72" s="154">
        <f t="shared" si="21"/>
        <v>5.2400778141189228</v>
      </c>
    </row>
    <row r="73" spans="1:16" x14ac:dyDescent="0.25">
      <c r="A73" s="2" t="s">
        <v>39</v>
      </c>
      <c r="B73" s="26" t="s">
        <v>77</v>
      </c>
      <c r="C73" s="192">
        <v>0.48</v>
      </c>
      <c r="D73" s="209" t="s">
        <v>202</v>
      </c>
      <c r="E73" s="198">
        <f t="shared" si="12"/>
        <v>1.3906857141283568</v>
      </c>
      <c r="F73" s="153">
        <f t="shared" si="13"/>
        <v>1.3906857141283568</v>
      </c>
      <c r="G73" s="152">
        <f t="shared" si="11"/>
        <v>1.8703021925763985</v>
      </c>
      <c r="H73" s="153">
        <f t="shared" si="2"/>
        <v>1.8703021925763985</v>
      </c>
      <c r="I73" s="152">
        <f t="shared" si="14"/>
        <v>1.6393951325375486</v>
      </c>
      <c r="J73" s="151">
        <f t="shared" si="15"/>
        <v>5.8132046885117132</v>
      </c>
      <c r="K73" s="152">
        <f t="shared" si="16"/>
        <v>6</v>
      </c>
      <c r="L73" s="151">
        <f t="shared" si="17"/>
        <v>2.7679615757712828</v>
      </c>
      <c r="M73" s="152">
        <f t="shared" si="18"/>
        <v>2.7679615757712828</v>
      </c>
      <c r="N73" s="151">
        <f t="shared" si="19"/>
        <v>1.8862138715244725</v>
      </c>
      <c r="O73" s="152">
        <f t="shared" si="20"/>
        <v>5.9375593977163099</v>
      </c>
      <c r="P73" s="154">
        <f t="shared" si="21"/>
        <v>4.2013132239716251</v>
      </c>
    </row>
    <row r="74" spans="1:16" x14ac:dyDescent="0.25">
      <c r="A74" s="2" t="s">
        <v>40</v>
      </c>
      <c r="B74" s="26" t="s">
        <v>77</v>
      </c>
      <c r="C74" s="192">
        <v>0.52</v>
      </c>
      <c r="D74" s="209" t="s">
        <v>203</v>
      </c>
      <c r="E74" s="198">
        <f t="shared" si="12"/>
        <v>1.2760175822723294</v>
      </c>
      <c r="F74" s="153">
        <f t="shared" si="13"/>
        <v>1.2760175822723294</v>
      </c>
      <c r="G74" s="152">
        <f t="shared" si="11"/>
        <v>1.7187404854551367</v>
      </c>
      <c r="H74" s="153">
        <f t="shared" si="2"/>
        <v>1.7187404854551367</v>
      </c>
      <c r="I74" s="152">
        <f t="shared" si="14"/>
        <v>1.5055955069577371</v>
      </c>
      <c r="J74" s="151">
        <f t="shared" si="15"/>
        <v>5.3506504817031191</v>
      </c>
      <c r="K74" s="152">
        <f t="shared" si="16"/>
        <v>6</v>
      </c>
      <c r="L74" s="151">
        <f t="shared" si="17"/>
        <v>2.5319645314811838</v>
      </c>
      <c r="M74" s="152">
        <f t="shared" si="18"/>
        <v>2.5319645314811838</v>
      </c>
      <c r="N74" s="151">
        <f t="shared" si="19"/>
        <v>1.725735881407205</v>
      </c>
      <c r="O74" s="152">
        <f t="shared" si="20"/>
        <v>5.465439444045824</v>
      </c>
      <c r="P74" s="154">
        <f t="shared" si="21"/>
        <v>3.8550583605891928</v>
      </c>
    </row>
    <row r="75" spans="1:16" x14ac:dyDescent="0.25">
      <c r="A75" s="2" t="s">
        <v>189</v>
      </c>
      <c r="B75" s="26" t="s">
        <v>79</v>
      </c>
      <c r="C75" s="192">
        <v>0.54</v>
      </c>
      <c r="D75" s="209" t="s">
        <v>203</v>
      </c>
      <c r="E75" s="198">
        <f t="shared" si="12"/>
        <v>1.2250539681140948</v>
      </c>
      <c r="F75" s="153">
        <f t="shared" si="13"/>
        <v>1.2250539681140948</v>
      </c>
      <c r="G75" s="152">
        <f t="shared" si="11"/>
        <v>1.6513797267345762</v>
      </c>
      <c r="H75" s="153">
        <f t="shared" si="2"/>
        <v>1.6513797267345762</v>
      </c>
      <c r="I75" s="152">
        <f t="shared" si="14"/>
        <v>1.4461290067000432</v>
      </c>
      <c r="J75" s="151">
        <f t="shared" si="15"/>
        <v>5.1450708342326328</v>
      </c>
      <c r="K75" s="152">
        <f t="shared" si="16"/>
        <v>6</v>
      </c>
      <c r="L75" s="151">
        <f t="shared" si="17"/>
        <v>2.4270769562411401</v>
      </c>
      <c r="M75" s="152">
        <f t="shared" si="18"/>
        <v>2.4270769562411401</v>
      </c>
      <c r="N75" s="151">
        <f t="shared" si="19"/>
        <v>1.654412330243975</v>
      </c>
      <c r="O75" s="152">
        <f t="shared" si="20"/>
        <v>5.2556083535256084</v>
      </c>
      <c r="P75" s="154">
        <f t="shared" si="21"/>
        <v>3.7011673101970004</v>
      </c>
    </row>
    <row r="76" spans="1:16" x14ac:dyDescent="0.25">
      <c r="A76" s="2" t="s">
        <v>119</v>
      </c>
      <c r="B76" s="26" t="s">
        <v>74</v>
      </c>
      <c r="C76" s="192">
        <v>0.38</v>
      </c>
      <c r="D76" s="209" t="s">
        <v>202</v>
      </c>
      <c r="E76" s="198">
        <f t="shared" si="12"/>
        <v>1.7829714283726614</v>
      </c>
      <c r="F76" s="153">
        <f t="shared" si="13"/>
        <v>1.7829714283726614</v>
      </c>
      <c r="G76" s="152">
        <f t="shared" si="11"/>
        <v>2.3888027695701877</v>
      </c>
      <c r="H76" s="153">
        <f t="shared" si="2"/>
        <v>2.3888027695701877</v>
      </c>
      <c r="I76" s="152">
        <f t="shared" si="14"/>
        <v>2.0971306937316401</v>
      </c>
      <c r="J76" s="151">
        <f t="shared" si="15"/>
        <v>6</v>
      </c>
      <c r="K76" s="152">
        <f t="shared" si="16"/>
        <v>6</v>
      </c>
      <c r="L76" s="151">
        <f t="shared" si="17"/>
        <v>3.5753198851847778</v>
      </c>
      <c r="M76" s="152">
        <f t="shared" si="18"/>
        <v>3.5753198851847778</v>
      </c>
      <c r="N76" s="151">
        <f t="shared" si="19"/>
        <v>2.4352175219256487</v>
      </c>
      <c r="O76" s="152">
        <f t="shared" si="20"/>
        <v>6</v>
      </c>
      <c r="P76" s="154">
        <f t="shared" si="21"/>
        <v>5.3858693355431049</v>
      </c>
    </row>
    <row r="77" spans="1:16" x14ac:dyDescent="0.25">
      <c r="A77" s="2" t="s">
        <v>41</v>
      </c>
      <c r="B77" s="26" t="s">
        <v>75</v>
      </c>
      <c r="C77" s="192">
        <v>0.34</v>
      </c>
      <c r="D77" s="209" t="s">
        <v>202</v>
      </c>
      <c r="E77" s="198">
        <f t="shared" si="12"/>
        <v>2.0044974787694447</v>
      </c>
      <c r="F77" s="153">
        <f t="shared" si="13"/>
        <v>2.0044974787694447</v>
      </c>
      <c r="G77" s="152">
        <f t="shared" si="11"/>
        <v>2.6816030954019738</v>
      </c>
      <c r="H77" s="153">
        <f t="shared" si="2"/>
        <v>2.6816030954019738</v>
      </c>
      <c r="I77" s="152">
        <f t="shared" si="14"/>
        <v>2.3556166577000686</v>
      </c>
      <c r="J77" s="151">
        <f t="shared" si="15"/>
        <v>6</v>
      </c>
      <c r="K77" s="152">
        <f t="shared" si="16"/>
        <v>6</v>
      </c>
      <c r="L77" s="151">
        <f t="shared" si="17"/>
        <v>4.0312398716771041</v>
      </c>
      <c r="M77" s="152">
        <f t="shared" si="18"/>
        <v>4.0312398716771041</v>
      </c>
      <c r="N77" s="151">
        <f t="shared" si="19"/>
        <v>2.7452431127404311</v>
      </c>
      <c r="O77" s="152">
        <f t="shared" si="20"/>
        <v>6</v>
      </c>
      <c r="P77" s="154">
        <f t="shared" si="21"/>
        <v>6</v>
      </c>
    </row>
    <row r="78" spans="1:16" x14ac:dyDescent="0.25">
      <c r="A78" s="2" t="s">
        <v>133</v>
      </c>
      <c r="B78" s="26" t="s">
        <v>75</v>
      </c>
      <c r="C78" s="192">
        <v>0.35</v>
      </c>
      <c r="D78" s="209" t="s">
        <v>202</v>
      </c>
      <c r="E78" s="198">
        <f t="shared" si="12"/>
        <v>1.9443689793760326</v>
      </c>
      <c r="F78" s="153">
        <f t="shared" si="13"/>
        <v>1.9443689793760326</v>
      </c>
      <c r="G78" s="152">
        <f t="shared" si="11"/>
        <v>2.6021287212476323</v>
      </c>
      <c r="H78" s="153">
        <f t="shared" si="2"/>
        <v>2.6021287212476323</v>
      </c>
      <c r="I78" s="152">
        <f t="shared" si="14"/>
        <v>2.2854561817657815</v>
      </c>
      <c r="J78" s="151">
        <f t="shared" si="15"/>
        <v>6</v>
      </c>
      <c r="K78" s="152">
        <f t="shared" si="16"/>
        <v>6</v>
      </c>
      <c r="L78" s="151">
        <f t="shared" si="17"/>
        <v>3.9074901610577593</v>
      </c>
      <c r="M78" s="152">
        <f t="shared" si="18"/>
        <v>3.9074901610577593</v>
      </c>
      <c r="N78" s="151">
        <f t="shared" si="19"/>
        <v>2.6610933095192761</v>
      </c>
      <c r="O78" s="152">
        <f t="shared" si="20"/>
        <v>6</v>
      </c>
      <c r="P78" s="154">
        <f t="shared" si="21"/>
        <v>5.8732295643039434</v>
      </c>
    </row>
    <row r="79" spans="1:16" x14ac:dyDescent="0.25">
      <c r="A79" s="9" t="s">
        <v>125</v>
      </c>
      <c r="B79" s="26" t="s">
        <v>74</v>
      </c>
      <c r="C79" s="192">
        <v>0.1</v>
      </c>
      <c r="D79" s="209" t="s">
        <v>203</v>
      </c>
      <c r="E79" s="198">
        <f t="shared" si="12"/>
        <v>6</v>
      </c>
      <c r="F79" s="153">
        <f t="shared" si="13"/>
        <v>6</v>
      </c>
      <c r="G79" s="152">
        <f t="shared" si="11"/>
        <v>6</v>
      </c>
      <c r="H79" s="153">
        <f t="shared" si="2"/>
        <v>6</v>
      </c>
      <c r="I79" s="152">
        <f t="shared" si="14"/>
        <v>6</v>
      </c>
      <c r="J79" s="151">
        <f t="shared" si="15"/>
        <v>6</v>
      </c>
      <c r="K79" s="152">
        <f t="shared" si="16"/>
        <v>6</v>
      </c>
      <c r="L79" s="151">
        <f t="shared" si="17"/>
        <v>6</v>
      </c>
      <c r="M79" s="152">
        <f t="shared" si="18"/>
        <v>6</v>
      </c>
      <c r="N79" s="151">
        <f t="shared" si="19"/>
        <v>6</v>
      </c>
      <c r="O79" s="152">
        <f t="shared" si="20"/>
        <v>6</v>
      </c>
      <c r="P79" s="154">
        <f t="shared" si="21"/>
        <v>6</v>
      </c>
    </row>
    <row r="80" spans="1:16" x14ac:dyDescent="0.25">
      <c r="A80" s="2" t="s">
        <v>124</v>
      </c>
      <c r="B80" s="26" t="s">
        <v>74</v>
      </c>
      <c r="C80" s="192">
        <v>0.3</v>
      </c>
      <c r="D80" s="209" t="s">
        <v>202</v>
      </c>
      <c r="E80" s="198">
        <f t="shared" si="12"/>
        <v>2.285097142605371</v>
      </c>
      <c r="F80" s="153">
        <f t="shared" si="13"/>
        <v>2.285097142605371</v>
      </c>
      <c r="G80" s="152">
        <f t="shared" si="11"/>
        <v>3.0524835081222377</v>
      </c>
      <c r="H80" s="153">
        <f t="shared" si="11"/>
        <v>3.0524835081222377</v>
      </c>
      <c r="I80" s="152">
        <f t="shared" si="14"/>
        <v>2.6830322120600778</v>
      </c>
      <c r="J80" s="151">
        <f t="shared" si="15"/>
        <v>6</v>
      </c>
      <c r="K80" s="152">
        <f t="shared" si="16"/>
        <v>6</v>
      </c>
      <c r="L80" s="151">
        <f t="shared" si="17"/>
        <v>4.6087385212340521</v>
      </c>
      <c r="M80" s="152">
        <f t="shared" si="18"/>
        <v>4.6087385212340521</v>
      </c>
      <c r="N80" s="151">
        <f t="shared" si="19"/>
        <v>3.1379421944391552</v>
      </c>
      <c r="O80" s="152">
        <f t="shared" si="20"/>
        <v>6</v>
      </c>
      <c r="P80" s="154">
        <f t="shared" si="21"/>
        <v>6</v>
      </c>
    </row>
    <row r="81" spans="1:16" x14ac:dyDescent="0.25">
      <c r="A81" s="2" t="s">
        <v>117</v>
      </c>
      <c r="B81" s="26" t="s">
        <v>79</v>
      </c>
      <c r="C81" s="192">
        <v>0.38</v>
      </c>
      <c r="D81" s="209" t="s">
        <v>202</v>
      </c>
      <c r="E81" s="198">
        <f t="shared" si="12"/>
        <v>1.7829714283726614</v>
      </c>
      <c r="F81" s="153">
        <f t="shared" si="13"/>
        <v>1.7829714283726614</v>
      </c>
      <c r="G81" s="152">
        <f t="shared" ref="G81:H131" si="22">IF(((($G$7/2)^2-($G$6/2)^2)*PI()/$C81/1000)-0.1&gt;6,6,((($G$7/2)^2-($G$6/2)^2)*PI()/$C81/1000)-0.1)</f>
        <v>2.3888027695701877</v>
      </c>
      <c r="H81" s="153">
        <f t="shared" si="22"/>
        <v>2.3888027695701877</v>
      </c>
      <c r="I81" s="152">
        <f t="shared" si="14"/>
        <v>2.0971306937316401</v>
      </c>
      <c r="J81" s="151">
        <f t="shared" si="15"/>
        <v>6</v>
      </c>
      <c r="K81" s="152">
        <f t="shared" si="16"/>
        <v>6</v>
      </c>
      <c r="L81" s="151">
        <f t="shared" si="17"/>
        <v>3.5753198851847778</v>
      </c>
      <c r="M81" s="152">
        <f t="shared" si="18"/>
        <v>3.5753198851847778</v>
      </c>
      <c r="N81" s="151">
        <f t="shared" si="19"/>
        <v>2.4352175219256487</v>
      </c>
      <c r="O81" s="152">
        <f t="shared" si="20"/>
        <v>6</v>
      </c>
      <c r="P81" s="154">
        <f t="shared" si="21"/>
        <v>5.3858693355431049</v>
      </c>
    </row>
    <row r="82" spans="1:16" x14ac:dyDescent="0.25">
      <c r="A82" s="89" t="s">
        <v>42</v>
      </c>
      <c r="B82" s="107" t="s">
        <v>76</v>
      </c>
      <c r="C82" s="193">
        <v>0.6</v>
      </c>
      <c r="D82" s="209" t="s">
        <v>203</v>
      </c>
      <c r="E82" s="198">
        <f t="shared" ref="E82:E122" si="23">IF(((($E$7/2)^2-($E$6/2)^2)*PI()/$C82/1000)-0.1&gt;6,6,((($E$7/2)^2-($E$6/2)^2)*PI()/$C82/1000)-0.1)</f>
        <v>1.0925485713026855</v>
      </c>
      <c r="F82" s="153">
        <f t="shared" ref="F82:F122" si="24">IF(((($F$7/2)^2-($F$6/2)^2)*PI()/$C82/1000)-0.1&gt;6,6,((($F$7/2)^2-($F$6/2)^2)*PI()/$C82/1000)-0.1)</f>
        <v>1.0925485713026855</v>
      </c>
      <c r="G82" s="152">
        <f t="shared" si="22"/>
        <v>1.4762417540611188</v>
      </c>
      <c r="H82" s="153">
        <f t="shared" si="22"/>
        <v>1.4762417540611188</v>
      </c>
      <c r="I82" s="152">
        <f t="shared" ref="I82:I122" si="25">IF(((($I$7/2)^2-($I$6/2)^2)*PI()/$C82/1000)-0.1&gt;6,6,((($I$7/2)^2-($I$6/2)^2)*PI()/$C82/1000)-0.1)</f>
        <v>1.2915161060300389</v>
      </c>
      <c r="J82" s="155">
        <f t="shared" ref="J82:J122" si="26">IF(((($J$7/2)^2-($J$6/2)^2)*PI()/$C82/1000)-0.2&gt;6,6,((($J$7/2)^2-($J$6/2)^2)*PI()/$C82/1000)-0.2)</f>
        <v>4.6105637508093702</v>
      </c>
      <c r="K82" s="152">
        <f t="shared" ref="K82:K122" si="27">IF(((($K$7/2)^2-($K$6/2)^2)*PI()/$C82/1000)-0.2&gt;6,6,((($K$7/2)^2-($K$6/2)^2)*PI()/$C82/1000)-0.2)</f>
        <v>6</v>
      </c>
      <c r="L82" s="155">
        <f t="shared" ref="L82:L122" si="28">IF(((($L$7/2)^2-($L$6/2)^2)*PI()/$C82/1000)-0.3&gt;6,6,((($L$7/2)^2-($L$6/2)^2)*PI()/$C82/1000)-0.3)</f>
        <v>2.1543692606170262</v>
      </c>
      <c r="M82" s="152">
        <f t="shared" ref="M82:M122" si="29">IF(((($M$7/2)^2-($M$6/2)^2)*PI()/$C82/1000)-0.3&gt;6,6,((($M$7/2)^2-($M$6/2)^2)*PI()/$C82/1000)-0.3)</f>
        <v>2.1543692606170262</v>
      </c>
      <c r="N82" s="151">
        <f t="shared" ref="N82:N122" si="30">IF(((($N$7/2)^2-($N$6/2)^2)*PI()/$C82/1000)-0.2&gt;6,6,((($N$7/2)^2-($N$6/2)^2)*PI()/$C82/1000)-0.2)</f>
        <v>1.4689710972195777</v>
      </c>
      <c r="O82" s="152">
        <f t="shared" ref="O82:O122" si="31">IF(((($O$7/2)^2-($O$6/2)^2)*PI()/$C82/1000)-0.2&gt;6,6,((($O$7/2)^2-($O$6/2)^2)*PI()/$C82/1000)-0.2)</f>
        <v>4.7100475181730479</v>
      </c>
      <c r="P82" s="156">
        <f t="shared" ref="P82:P122" si="32">IF(((($P$7/2)^2-($P$6/2)^2)*PI()/$C82/1000)-0.3&gt;6,6,((($P$7/2)^2-($P$6/2)^2)*PI()/$C82/1000)-0.3)</f>
        <v>3.3010505791773004</v>
      </c>
    </row>
    <row r="83" spans="1:16" x14ac:dyDescent="0.25">
      <c r="A83" s="2" t="s">
        <v>43</v>
      </c>
      <c r="B83" s="26" t="s">
        <v>75</v>
      </c>
      <c r="C83" s="192">
        <v>0.33</v>
      </c>
      <c r="D83" s="213" t="s">
        <v>238</v>
      </c>
      <c r="E83" s="198">
        <f t="shared" si="23"/>
        <v>2.0682701296412462</v>
      </c>
      <c r="F83" s="153">
        <f t="shared" si="24"/>
        <v>2.0682701296412462</v>
      </c>
      <c r="G83" s="152">
        <f t="shared" si="22"/>
        <v>2.765894098292943</v>
      </c>
      <c r="H83" s="153">
        <f t="shared" si="22"/>
        <v>2.765894098292943</v>
      </c>
      <c r="I83" s="152">
        <f t="shared" si="25"/>
        <v>2.4300292836909798</v>
      </c>
      <c r="J83" s="151">
        <f t="shared" si="26"/>
        <v>6</v>
      </c>
      <c r="K83" s="152">
        <f t="shared" si="27"/>
        <v>6</v>
      </c>
      <c r="L83" s="151">
        <f t="shared" si="28"/>
        <v>4.1624895647582294</v>
      </c>
      <c r="M83" s="152">
        <f t="shared" si="29"/>
        <v>4.1624895647582294</v>
      </c>
      <c r="N83" s="151">
        <f t="shared" si="30"/>
        <v>2.8344929040355953</v>
      </c>
      <c r="O83" s="152">
        <f t="shared" si="31"/>
        <v>6</v>
      </c>
      <c r="P83" s="154">
        <f t="shared" si="32"/>
        <v>6</v>
      </c>
    </row>
    <row r="84" spans="1:16" x14ac:dyDescent="0.25">
      <c r="A84" s="89" t="s">
        <v>44</v>
      </c>
      <c r="B84" s="107" t="s">
        <v>77</v>
      </c>
      <c r="C84" s="193">
        <v>0.6</v>
      </c>
      <c r="D84" s="209" t="s">
        <v>202</v>
      </c>
      <c r="E84" s="198">
        <f t="shared" si="23"/>
        <v>1.0925485713026855</v>
      </c>
      <c r="F84" s="153">
        <f t="shared" si="24"/>
        <v>1.0925485713026855</v>
      </c>
      <c r="G84" s="152">
        <f t="shared" si="22"/>
        <v>1.4762417540611188</v>
      </c>
      <c r="H84" s="153">
        <f t="shared" si="22"/>
        <v>1.4762417540611188</v>
      </c>
      <c r="I84" s="152">
        <f t="shared" si="25"/>
        <v>1.2915161060300389</v>
      </c>
      <c r="J84" s="155">
        <f t="shared" si="26"/>
        <v>4.6105637508093702</v>
      </c>
      <c r="K84" s="152">
        <f t="shared" si="27"/>
        <v>6</v>
      </c>
      <c r="L84" s="155">
        <f t="shared" si="28"/>
        <v>2.1543692606170262</v>
      </c>
      <c r="M84" s="152">
        <f t="shared" si="29"/>
        <v>2.1543692606170262</v>
      </c>
      <c r="N84" s="151">
        <f t="shared" si="30"/>
        <v>1.4689710972195777</v>
      </c>
      <c r="O84" s="152">
        <f t="shared" si="31"/>
        <v>4.7100475181730479</v>
      </c>
      <c r="P84" s="156">
        <f t="shared" si="32"/>
        <v>3.3010505791773004</v>
      </c>
    </row>
    <row r="85" spans="1:16" x14ac:dyDescent="0.25">
      <c r="A85" s="2" t="s">
        <v>45</v>
      </c>
      <c r="B85" s="26" t="s">
        <v>75</v>
      </c>
      <c r="C85" s="192">
        <v>0.33</v>
      </c>
      <c r="D85" s="213" t="s">
        <v>238</v>
      </c>
      <c r="E85" s="198">
        <f t="shared" si="23"/>
        <v>2.0682701296412462</v>
      </c>
      <c r="F85" s="153">
        <f t="shared" si="24"/>
        <v>2.0682701296412462</v>
      </c>
      <c r="G85" s="152">
        <f t="shared" si="22"/>
        <v>2.765894098292943</v>
      </c>
      <c r="H85" s="153">
        <f t="shared" si="22"/>
        <v>2.765894098292943</v>
      </c>
      <c r="I85" s="152">
        <f t="shared" si="25"/>
        <v>2.4300292836909798</v>
      </c>
      <c r="J85" s="151">
        <f t="shared" si="26"/>
        <v>6</v>
      </c>
      <c r="K85" s="152">
        <f t="shared" si="27"/>
        <v>6</v>
      </c>
      <c r="L85" s="151">
        <f t="shared" si="28"/>
        <v>4.1624895647582294</v>
      </c>
      <c r="M85" s="152">
        <f t="shared" si="29"/>
        <v>4.1624895647582294</v>
      </c>
      <c r="N85" s="151">
        <f t="shared" si="30"/>
        <v>2.8344929040355953</v>
      </c>
      <c r="O85" s="152">
        <f t="shared" si="31"/>
        <v>6</v>
      </c>
      <c r="P85" s="154">
        <f t="shared" si="32"/>
        <v>6</v>
      </c>
    </row>
    <row r="86" spans="1:16" x14ac:dyDescent="0.25">
      <c r="A86" s="2" t="s">
        <v>108</v>
      </c>
      <c r="B86" s="26" t="s">
        <v>74</v>
      </c>
      <c r="C86" s="192">
        <v>0.25</v>
      </c>
      <c r="D86" s="209" t="s">
        <v>203</v>
      </c>
      <c r="E86" s="198">
        <f t="shared" si="23"/>
        <v>2.762116571126445</v>
      </c>
      <c r="F86" s="153">
        <f t="shared" si="24"/>
        <v>2.762116571126445</v>
      </c>
      <c r="G86" s="152">
        <f t="shared" si="22"/>
        <v>3.6829802097466851</v>
      </c>
      <c r="H86" s="153">
        <f t="shared" si="22"/>
        <v>3.6829802097466851</v>
      </c>
      <c r="I86" s="152">
        <f t="shared" si="25"/>
        <v>3.2396386544720936</v>
      </c>
      <c r="J86" s="151">
        <f t="shared" si="26"/>
        <v>6</v>
      </c>
      <c r="K86" s="152">
        <f t="shared" si="27"/>
        <v>6</v>
      </c>
      <c r="L86" s="151">
        <f t="shared" si="28"/>
        <v>5.5904862254808627</v>
      </c>
      <c r="M86" s="152">
        <f t="shared" si="29"/>
        <v>5.5904862254808627</v>
      </c>
      <c r="N86" s="151">
        <f t="shared" si="30"/>
        <v>3.8055306333269865</v>
      </c>
      <c r="O86" s="152">
        <f t="shared" si="31"/>
        <v>6</v>
      </c>
      <c r="P86" s="154">
        <f t="shared" si="32"/>
        <v>6</v>
      </c>
    </row>
    <row r="87" spans="1:16" x14ac:dyDescent="0.25">
      <c r="A87" s="2" t="s">
        <v>267</v>
      </c>
      <c r="B87" s="235" t="s">
        <v>74</v>
      </c>
      <c r="C87" s="192">
        <v>0.24</v>
      </c>
      <c r="D87" s="213" t="s">
        <v>238</v>
      </c>
      <c r="E87" s="198">
        <f t="shared" si="23"/>
        <v>2.8813714282567138</v>
      </c>
      <c r="F87" s="153">
        <f t="shared" si="24"/>
        <v>2.8813714282567138</v>
      </c>
      <c r="G87" s="152">
        <f t="shared" si="22"/>
        <v>3.8406043851527971</v>
      </c>
      <c r="H87" s="153">
        <f t="shared" si="22"/>
        <v>3.8406043851527971</v>
      </c>
      <c r="I87" s="152">
        <f t="shared" si="25"/>
        <v>3.3787902650750974</v>
      </c>
      <c r="J87" s="151">
        <f t="shared" si="26"/>
        <v>6</v>
      </c>
      <c r="K87" s="152">
        <f t="shared" si="27"/>
        <v>6</v>
      </c>
      <c r="L87" s="151">
        <f t="shared" si="28"/>
        <v>5.8359231515425654</v>
      </c>
      <c r="M87" s="152">
        <f t="shared" si="29"/>
        <v>5.8359231515425654</v>
      </c>
      <c r="N87" s="151">
        <f t="shared" si="30"/>
        <v>3.9724277430489447</v>
      </c>
      <c r="O87" s="152">
        <f t="shared" si="31"/>
        <v>6</v>
      </c>
      <c r="P87" s="154">
        <f t="shared" si="32"/>
        <v>6</v>
      </c>
    </row>
    <row r="88" spans="1:16" x14ac:dyDescent="0.25">
      <c r="A88" s="2" t="s">
        <v>254</v>
      </c>
      <c r="B88" s="230" t="s">
        <v>74</v>
      </c>
      <c r="C88" s="192">
        <v>0.35</v>
      </c>
      <c r="D88" s="230" t="s">
        <v>203</v>
      </c>
      <c r="E88" s="198">
        <f t="shared" si="23"/>
        <v>1.9443689793760326</v>
      </c>
      <c r="F88" s="153">
        <f t="shared" si="24"/>
        <v>1.9443689793760326</v>
      </c>
      <c r="G88" s="152">
        <f t="shared" si="22"/>
        <v>2.6021287212476323</v>
      </c>
      <c r="H88" s="153">
        <f t="shared" si="22"/>
        <v>2.6021287212476323</v>
      </c>
      <c r="I88" s="152">
        <f t="shared" si="25"/>
        <v>2.2854561817657815</v>
      </c>
      <c r="J88" s="151">
        <f t="shared" si="26"/>
        <v>6</v>
      </c>
      <c r="K88" s="152">
        <f t="shared" si="27"/>
        <v>6</v>
      </c>
      <c r="L88" s="151">
        <f t="shared" si="28"/>
        <v>3.9074901610577593</v>
      </c>
      <c r="M88" s="152">
        <f t="shared" si="29"/>
        <v>3.9074901610577593</v>
      </c>
      <c r="N88" s="151">
        <f t="shared" si="30"/>
        <v>2.6610933095192761</v>
      </c>
      <c r="O88" s="152">
        <f t="shared" si="31"/>
        <v>6</v>
      </c>
      <c r="P88" s="154">
        <f t="shared" si="32"/>
        <v>5.8732295643039434</v>
      </c>
    </row>
    <row r="89" spans="1:16" x14ac:dyDescent="0.25">
      <c r="A89" s="2" t="s">
        <v>46</v>
      </c>
      <c r="B89" s="26" t="s">
        <v>74</v>
      </c>
      <c r="C89" s="192">
        <v>0.41</v>
      </c>
      <c r="D89" s="209" t="s">
        <v>203</v>
      </c>
      <c r="E89" s="198">
        <f t="shared" si="23"/>
        <v>1.6451930311746619</v>
      </c>
      <c r="F89" s="153">
        <f t="shared" si="24"/>
        <v>1.6451930311746619</v>
      </c>
      <c r="G89" s="152">
        <f t="shared" si="22"/>
        <v>2.2066952498455397</v>
      </c>
      <c r="H89" s="153">
        <f t="shared" si="22"/>
        <v>2.2066952498455397</v>
      </c>
      <c r="I89" s="152">
        <f t="shared" si="25"/>
        <v>1.9363650332146913</v>
      </c>
      <c r="J89" s="151">
        <f t="shared" si="26"/>
        <v>6</v>
      </c>
      <c r="K89" s="152">
        <f t="shared" si="27"/>
        <v>6</v>
      </c>
      <c r="L89" s="151">
        <f t="shared" si="28"/>
        <v>3.2917598935858918</v>
      </c>
      <c r="M89" s="152">
        <f t="shared" si="29"/>
        <v>3.2917598935858918</v>
      </c>
      <c r="N89" s="151">
        <f t="shared" si="30"/>
        <v>2.2423967276384063</v>
      </c>
      <c r="O89" s="152">
        <f t="shared" si="31"/>
        <v>6</v>
      </c>
      <c r="P89" s="154">
        <f t="shared" si="32"/>
        <v>4.96983011586922</v>
      </c>
    </row>
    <row r="90" spans="1:16" x14ac:dyDescent="0.25">
      <c r="A90" s="89" t="s">
        <v>47</v>
      </c>
      <c r="B90" s="107" t="s">
        <v>76</v>
      </c>
      <c r="C90" s="193">
        <v>0.55000000000000004</v>
      </c>
      <c r="D90" s="209" t="s">
        <v>203</v>
      </c>
      <c r="E90" s="198">
        <f t="shared" si="23"/>
        <v>1.2009620777847476</v>
      </c>
      <c r="F90" s="153">
        <f t="shared" si="24"/>
        <v>1.2009620777847476</v>
      </c>
      <c r="G90" s="152">
        <f t="shared" si="22"/>
        <v>1.6195364589757657</v>
      </c>
      <c r="H90" s="153">
        <f t="shared" si="22"/>
        <v>1.6195364589757657</v>
      </c>
      <c r="I90" s="152">
        <f t="shared" si="25"/>
        <v>1.4180175702145876</v>
      </c>
      <c r="J90" s="155">
        <f t="shared" si="26"/>
        <v>5.0478877281556755</v>
      </c>
      <c r="K90" s="152">
        <f t="shared" si="27"/>
        <v>6</v>
      </c>
      <c r="L90" s="155">
        <f t="shared" si="28"/>
        <v>2.3774937388549371</v>
      </c>
      <c r="M90" s="152">
        <f t="shared" si="29"/>
        <v>2.3774937388549371</v>
      </c>
      <c r="N90" s="151">
        <f t="shared" si="30"/>
        <v>1.6206957424213575</v>
      </c>
      <c r="O90" s="152">
        <f t="shared" si="31"/>
        <v>5.1564154743705961</v>
      </c>
      <c r="P90" s="156">
        <f t="shared" si="32"/>
        <v>3.6284188136479636</v>
      </c>
    </row>
    <row r="91" spans="1:16" x14ac:dyDescent="0.25">
      <c r="A91" s="2" t="s">
        <v>192</v>
      </c>
      <c r="B91" s="26" t="s">
        <v>78</v>
      </c>
      <c r="C91" s="192">
        <v>0.3</v>
      </c>
      <c r="D91" s="209" t="s">
        <v>203</v>
      </c>
      <c r="E91" s="198">
        <f t="shared" si="23"/>
        <v>2.285097142605371</v>
      </c>
      <c r="F91" s="153">
        <f t="shared" si="24"/>
        <v>2.285097142605371</v>
      </c>
      <c r="G91" s="152">
        <f t="shared" si="22"/>
        <v>3.0524835081222377</v>
      </c>
      <c r="H91" s="153">
        <f t="shared" si="22"/>
        <v>3.0524835081222377</v>
      </c>
      <c r="I91" s="152">
        <f t="shared" si="25"/>
        <v>2.6830322120600778</v>
      </c>
      <c r="J91" s="151">
        <f t="shared" si="26"/>
        <v>6</v>
      </c>
      <c r="K91" s="152">
        <f t="shared" si="27"/>
        <v>6</v>
      </c>
      <c r="L91" s="151">
        <f t="shared" si="28"/>
        <v>4.6087385212340521</v>
      </c>
      <c r="M91" s="152">
        <f t="shared" si="29"/>
        <v>4.6087385212340521</v>
      </c>
      <c r="N91" s="151">
        <f t="shared" si="30"/>
        <v>3.1379421944391552</v>
      </c>
      <c r="O91" s="152">
        <f t="shared" si="31"/>
        <v>6</v>
      </c>
      <c r="P91" s="154">
        <f t="shared" si="32"/>
        <v>6</v>
      </c>
    </row>
    <row r="92" spans="1:16" x14ac:dyDescent="0.25">
      <c r="A92" s="2" t="s">
        <v>48</v>
      </c>
      <c r="B92" s="26" t="s">
        <v>75</v>
      </c>
      <c r="C92" s="192">
        <v>0.31</v>
      </c>
      <c r="D92" s="209" t="s">
        <v>203</v>
      </c>
      <c r="E92" s="198">
        <f t="shared" si="23"/>
        <v>2.2081585251019717</v>
      </c>
      <c r="F92" s="153">
        <f t="shared" si="24"/>
        <v>2.2081585251019717</v>
      </c>
      <c r="G92" s="152">
        <f t="shared" si="22"/>
        <v>2.9507904917311976</v>
      </c>
      <c r="H92" s="153">
        <f t="shared" si="22"/>
        <v>2.9507904917311976</v>
      </c>
      <c r="I92" s="152">
        <f t="shared" si="25"/>
        <v>2.5932569794129785</v>
      </c>
      <c r="J92" s="151">
        <f t="shared" si="26"/>
        <v>6</v>
      </c>
      <c r="K92" s="152">
        <f t="shared" si="27"/>
        <v>6</v>
      </c>
      <c r="L92" s="151">
        <f t="shared" si="28"/>
        <v>4.4503921173232754</v>
      </c>
      <c r="M92" s="152">
        <f t="shared" si="29"/>
        <v>4.4503921173232754</v>
      </c>
      <c r="N92" s="151">
        <f t="shared" si="30"/>
        <v>3.0302666397798279</v>
      </c>
      <c r="O92" s="152">
        <f t="shared" si="31"/>
        <v>6</v>
      </c>
      <c r="P92" s="154">
        <f t="shared" si="32"/>
        <v>6</v>
      </c>
    </row>
    <row r="93" spans="1:16" x14ac:dyDescent="0.25">
      <c r="A93" s="2" t="s">
        <v>49</v>
      </c>
      <c r="B93" s="26" t="s">
        <v>75</v>
      </c>
      <c r="C93" s="192">
        <v>0.46</v>
      </c>
      <c r="D93" s="209" t="s">
        <v>202</v>
      </c>
      <c r="E93" s="198">
        <f t="shared" si="23"/>
        <v>1.4554981364817634</v>
      </c>
      <c r="F93" s="153">
        <f t="shared" si="24"/>
        <v>1.4554981364817634</v>
      </c>
      <c r="G93" s="152">
        <f t="shared" si="22"/>
        <v>1.9559675052971115</v>
      </c>
      <c r="H93" s="153">
        <f t="shared" si="22"/>
        <v>1.9559675052971115</v>
      </c>
      <c r="I93" s="152">
        <f t="shared" si="25"/>
        <v>1.7150210078652679</v>
      </c>
      <c r="J93" s="151">
        <f t="shared" si="26"/>
        <v>6</v>
      </c>
      <c r="K93" s="152">
        <f t="shared" si="27"/>
        <v>6</v>
      </c>
      <c r="L93" s="151">
        <f t="shared" si="28"/>
        <v>2.9013512095004685</v>
      </c>
      <c r="M93" s="152">
        <f t="shared" si="29"/>
        <v>2.9013512095004685</v>
      </c>
      <c r="N93" s="151">
        <f t="shared" si="30"/>
        <v>1.9769188224603187</v>
      </c>
      <c r="O93" s="152">
        <f t="shared" si="31"/>
        <v>6</v>
      </c>
      <c r="P93" s="154">
        <f t="shared" si="32"/>
        <v>4.3970224945790868</v>
      </c>
    </row>
    <row r="94" spans="1:16" x14ac:dyDescent="0.25">
      <c r="A94" s="9" t="s">
        <v>50</v>
      </c>
      <c r="B94" s="108" t="s">
        <v>76</v>
      </c>
      <c r="C94" s="194">
        <v>0.65</v>
      </c>
      <c r="D94" s="209" t="s">
        <v>203</v>
      </c>
      <c r="E94" s="198">
        <f t="shared" si="23"/>
        <v>1.0008140658178635</v>
      </c>
      <c r="F94" s="153">
        <f t="shared" si="24"/>
        <v>1.0008140658178635</v>
      </c>
      <c r="G94" s="152">
        <f t="shared" si="22"/>
        <v>1.3549923883641095</v>
      </c>
      <c r="H94" s="153">
        <f t="shared" si="22"/>
        <v>1.3549923883641095</v>
      </c>
      <c r="I94" s="152">
        <f t="shared" si="25"/>
        <v>1.1844764055661896</v>
      </c>
      <c r="J94" s="153">
        <f t="shared" si="26"/>
        <v>4.2405203853624949</v>
      </c>
      <c r="K94" s="152">
        <f t="shared" si="27"/>
        <v>6</v>
      </c>
      <c r="L94" s="153">
        <f t="shared" si="28"/>
        <v>1.9655716251849473</v>
      </c>
      <c r="M94" s="152">
        <f t="shared" si="29"/>
        <v>1.9655716251849473</v>
      </c>
      <c r="N94" s="151">
        <f t="shared" si="30"/>
        <v>1.3405887051257639</v>
      </c>
      <c r="O94" s="152">
        <f t="shared" si="31"/>
        <v>4.3323515552366585</v>
      </c>
      <c r="P94" s="157">
        <f t="shared" si="32"/>
        <v>3.0240466884713539</v>
      </c>
    </row>
    <row r="95" spans="1:16" x14ac:dyDescent="0.25">
      <c r="A95" s="9" t="s">
        <v>130</v>
      </c>
      <c r="B95" s="108" t="s">
        <v>74</v>
      </c>
      <c r="C95" s="194">
        <v>0.36</v>
      </c>
      <c r="D95" s="209" t="s">
        <v>202</v>
      </c>
      <c r="E95" s="198">
        <f t="shared" si="23"/>
        <v>1.8875809521711424</v>
      </c>
      <c r="F95" s="153">
        <f t="shared" si="24"/>
        <v>1.8875809521711424</v>
      </c>
      <c r="G95" s="152">
        <f t="shared" si="22"/>
        <v>2.5270695901018647</v>
      </c>
      <c r="H95" s="153">
        <f t="shared" si="22"/>
        <v>2.5270695901018647</v>
      </c>
      <c r="I95" s="152">
        <f t="shared" si="25"/>
        <v>2.219193510050065</v>
      </c>
      <c r="J95" s="153">
        <f t="shared" si="26"/>
        <v>6</v>
      </c>
      <c r="K95" s="152">
        <f t="shared" si="27"/>
        <v>6</v>
      </c>
      <c r="L95" s="153">
        <f t="shared" si="28"/>
        <v>3.79061543436171</v>
      </c>
      <c r="M95" s="152">
        <f t="shared" si="29"/>
        <v>3.79061543436171</v>
      </c>
      <c r="N95" s="151">
        <f t="shared" si="30"/>
        <v>2.5816184953659631</v>
      </c>
      <c r="O95" s="152">
        <f t="shared" si="31"/>
        <v>6</v>
      </c>
      <c r="P95" s="157">
        <f t="shared" si="32"/>
        <v>5.701750965295501</v>
      </c>
    </row>
    <row r="96" spans="1:16" x14ac:dyDescent="0.25">
      <c r="A96" s="2" t="s">
        <v>103</v>
      </c>
      <c r="B96" s="26" t="s">
        <v>75</v>
      </c>
      <c r="C96" s="192">
        <v>0.22</v>
      </c>
      <c r="D96" s="209" t="s">
        <v>203</v>
      </c>
      <c r="E96" s="198">
        <f t="shared" si="23"/>
        <v>3.1524051944618696</v>
      </c>
      <c r="F96" s="153">
        <f t="shared" si="24"/>
        <v>3.1524051944618696</v>
      </c>
      <c r="G96" s="152">
        <f t="shared" si="22"/>
        <v>4.1988411474394143</v>
      </c>
      <c r="H96" s="153">
        <f t="shared" si="22"/>
        <v>4.1988411474394143</v>
      </c>
      <c r="I96" s="152">
        <f t="shared" si="25"/>
        <v>3.6950439255364698</v>
      </c>
      <c r="J96" s="151">
        <f t="shared" si="26"/>
        <v>6</v>
      </c>
      <c r="K96" s="152">
        <f t="shared" si="27"/>
        <v>6</v>
      </c>
      <c r="L96" s="151">
        <f t="shared" si="28"/>
        <v>6</v>
      </c>
      <c r="M96" s="152">
        <f t="shared" si="29"/>
        <v>6</v>
      </c>
      <c r="N96" s="151">
        <f t="shared" si="30"/>
        <v>4.3517393560533932</v>
      </c>
      <c r="O96" s="152">
        <f t="shared" si="31"/>
        <v>6</v>
      </c>
      <c r="P96" s="154">
        <f t="shared" si="32"/>
        <v>6</v>
      </c>
    </row>
    <row r="97" spans="1:16" x14ac:dyDescent="0.25">
      <c r="A97" s="2" t="s">
        <v>51</v>
      </c>
      <c r="B97" s="26" t="s">
        <v>75</v>
      </c>
      <c r="C97" s="192">
        <v>0.31</v>
      </c>
      <c r="D97" s="209" t="s">
        <v>203</v>
      </c>
      <c r="E97" s="198">
        <f t="shared" si="23"/>
        <v>2.2081585251019717</v>
      </c>
      <c r="F97" s="153">
        <f t="shared" si="24"/>
        <v>2.2081585251019717</v>
      </c>
      <c r="G97" s="152">
        <f t="shared" si="22"/>
        <v>2.9507904917311976</v>
      </c>
      <c r="H97" s="153">
        <f t="shared" si="22"/>
        <v>2.9507904917311976</v>
      </c>
      <c r="I97" s="152">
        <f t="shared" si="25"/>
        <v>2.5932569794129785</v>
      </c>
      <c r="J97" s="151">
        <f t="shared" si="26"/>
        <v>6</v>
      </c>
      <c r="K97" s="152">
        <f t="shared" si="27"/>
        <v>6</v>
      </c>
      <c r="L97" s="151">
        <f t="shared" si="28"/>
        <v>4.4503921173232754</v>
      </c>
      <c r="M97" s="152">
        <f t="shared" si="29"/>
        <v>4.4503921173232754</v>
      </c>
      <c r="N97" s="151">
        <f t="shared" si="30"/>
        <v>3.0302666397798279</v>
      </c>
      <c r="O97" s="152">
        <f t="shared" si="31"/>
        <v>6</v>
      </c>
      <c r="P97" s="154">
        <f t="shared" si="32"/>
        <v>6</v>
      </c>
    </row>
    <row r="98" spans="1:16" x14ac:dyDescent="0.25">
      <c r="A98" s="89" t="s">
        <v>52</v>
      </c>
      <c r="B98" s="107" t="s">
        <v>75</v>
      </c>
      <c r="C98" s="193">
        <v>0.35</v>
      </c>
      <c r="D98" s="213" t="s">
        <v>238</v>
      </c>
      <c r="E98" s="198">
        <f t="shared" si="23"/>
        <v>1.9443689793760326</v>
      </c>
      <c r="F98" s="153">
        <f t="shared" si="24"/>
        <v>1.9443689793760326</v>
      </c>
      <c r="G98" s="152">
        <f t="shared" si="22"/>
        <v>2.6021287212476323</v>
      </c>
      <c r="H98" s="153">
        <f t="shared" si="22"/>
        <v>2.6021287212476323</v>
      </c>
      <c r="I98" s="152">
        <f t="shared" si="25"/>
        <v>2.2854561817657815</v>
      </c>
      <c r="J98" s="155">
        <f t="shared" si="26"/>
        <v>6</v>
      </c>
      <c r="K98" s="152">
        <f t="shared" si="27"/>
        <v>6</v>
      </c>
      <c r="L98" s="155">
        <f t="shared" si="28"/>
        <v>3.9074901610577593</v>
      </c>
      <c r="M98" s="152">
        <f t="shared" si="29"/>
        <v>3.9074901610577593</v>
      </c>
      <c r="N98" s="151">
        <f t="shared" si="30"/>
        <v>2.6610933095192761</v>
      </c>
      <c r="O98" s="152">
        <f t="shared" si="31"/>
        <v>6</v>
      </c>
      <c r="P98" s="156">
        <f t="shared" si="32"/>
        <v>5.8732295643039434</v>
      </c>
    </row>
    <row r="99" spans="1:16" x14ac:dyDescent="0.25">
      <c r="A99" s="2" t="s">
        <v>110</v>
      </c>
      <c r="B99" s="26" t="s">
        <v>79</v>
      </c>
      <c r="C99" s="192">
        <v>0.7</v>
      </c>
      <c r="D99" s="209" t="s">
        <v>202</v>
      </c>
      <c r="E99" s="198">
        <f t="shared" si="23"/>
        <v>0.92218448968801636</v>
      </c>
      <c r="F99" s="153">
        <f t="shared" si="24"/>
        <v>0.92218448968801636</v>
      </c>
      <c r="G99" s="152">
        <f t="shared" si="22"/>
        <v>1.2510643606238161</v>
      </c>
      <c r="H99" s="153">
        <f t="shared" si="22"/>
        <v>1.2510643606238161</v>
      </c>
      <c r="I99" s="152">
        <f t="shared" si="25"/>
        <v>1.0927280908828907</v>
      </c>
      <c r="J99" s="151">
        <f t="shared" si="26"/>
        <v>3.9233403578366035</v>
      </c>
      <c r="K99" s="152">
        <f t="shared" si="27"/>
        <v>6</v>
      </c>
      <c r="L99" s="151">
        <f t="shared" si="28"/>
        <v>1.8037450805288795</v>
      </c>
      <c r="M99" s="152">
        <f t="shared" si="29"/>
        <v>1.8037450805288795</v>
      </c>
      <c r="N99" s="151">
        <f t="shared" si="30"/>
        <v>1.2305466547596382</v>
      </c>
      <c r="O99" s="152">
        <f t="shared" si="31"/>
        <v>4.0086121584340404</v>
      </c>
      <c r="P99" s="154">
        <f t="shared" si="32"/>
        <v>2.7866147821519718</v>
      </c>
    </row>
    <row r="100" spans="1:16" x14ac:dyDescent="0.25">
      <c r="A100" s="89" t="s">
        <v>53</v>
      </c>
      <c r="B100" s="107" t="s">
        <v>79</v>
      </c>
      <c r="C100" s="193">
        <v>0.6</v>
      </c>
      <c r="D100" s="209" t="s">
        <v>202</v>
      </c>
      <c r="E100" s="198">
        <f t="shared" si="23"/>
        <v>1.0925485713026855</v>
      </c>
      <c r="F100" s="153">
        <f t="shared" si="24"/>
        <v>1.0925485713026855</v>
      </c>
      <c r="G100" s="152">
        <f t="shared" si="22"/>
        <v>1.4762417540611188</v>
      </c>
      <c r="H100" s="153">
        <f t="shared" si="22"/>
        <v>1.4762417540611188</v>
      </c>
      <c r="I100" s="152">
        <f t="shared" si="25"/>
        <v>1.2915161060300389</v>
      </c>
      <c r="J100" s="155">
        <f t="shared" si="26"/>
        <v>4.6105637508093702</v>
      </c>
      <c r="K100" s="152">
        <f t="shared" si="27"/>
        <v>6</v>
      </c>
      <c r="L100" s="155">
        <f t="shared" si="28"/>
        <v>2.1543692606170262</v>
      </c>
      <c r="M100" s="152">
        <f t="shared" si="29"/>
        <v>2.1543692606170262</v>
      </c>
      <c r="N100" s="151">
        <f t="shared" si="30"/>
        <v>1.4689710972195777</v>
      </c>
      <c r="O100" s="152">
        <f t="shared" si="31"/>
        <v>4.7100475181730479</v>
      </c>
      <c r="P100" s="156">
        <f t="shared" si="32"/>
        <v>3.3010505791773004</v>
      </c>
    </row>
    <row r="101" spans="1:16" x14ac:dyDescent="0.25">
      <c r="A101" s="89" t="s">
        <v>230</v>
      </c>
      <c r="B101" s="107" t="s">
        <v>76</v>
      </c>
      <c r="C101" s="193">
        <v>0.38</v>
      </c>
      <c r="D101" s="209" t="s">
        <v>202</v>
      </c>
      <c r="E101" s="198">
        <f t="shared" si="23"/>
        <v>1.7829714283726614</v>
      </c>
      <c r="F101" s="153">
        <f t="shared" si="24"/>
        <v>1.7829714283726614</v>
      </c>
      <c r="G101" s="152">
        <f t="shared" si="22"/>
        <v>2.3888027695701877</v>
      </c>
      <c r="H101" s="153">
        <f t="shared" si="22"/>
        <v>2.3888027695701877</v>
      </c>
      <c r="I101" s="152">
        <f t="shared" si="25"/>
        <v>2.0971306937316401</v>
      </c>
      <c r="J101" s="155">
        <f t="shared" si="26"/>
        <v>6</v>
      </c>
      <c r="K101" s="152">
        <f t="shared" si="27"/>
        <v>6</v>
      </c>
      <c r="L101" s="155">
        <f t="shared" si="28"/>
        <v>3.5753198851847778</v>
      </c>
      <c r="M101" s="152">
        <f t="shared" si="29"/>
        <v>3.5753198851847778</v>
      </c>
      <c r="N101" s="151">
        <f t="shared" si="30"/>
        <v>2.4352175219256487</v>
      </c>
      <c r="O101" s="152">
        <f t="shared" si="31"/>
        <v>6</v>
      </c>
      <c r="P101" s="156">
        <f t="shared" si="32"/>
        <v>5.3858693355431049</v>
      </c>
    </row>
    <row r="102" spans="1:16" ht="15" customHeight="1" x14ac:dyDescent="0.25">
      <c r="A102" s="22" t="s">
        <v>123</v>
      </c>
      <c r="B102" s="107" t="s">
        <v>77</v>
      </c>
      <c r="C102" s="195">
        <v>0.75</v>
      </c>
      <c r="D102" s="209" t="s">
        <v>202</v>
      </c>
      <c r="E102" s="198">
        <f t="shared" si="23"/>
        <v>0.85403885704214844</v>
      </c>
      <c r="F102" s="153">
        <f t="shared" si="24"/>
        <v>0.85403885704214844</v>
      </c>
      <c r="G102" s="152">
        <f t="shared" si="22"/>
        <v>1.1609934032488949</v>
      </c>
      <c r="H102" s="153">
        <f t="shared" si="22"/>
        <v>1.1609934032488949</v>
      </c>
      <c r="I102" s="152">
        <f t="shared" si="25"/>
        <v>1.0132128848240309</v>
      </c>
      <c r="J102" s="155">
        <f t="shared" si="26"/>
        <v>3.6484510006474959</v>
      </c>
      <c r="K102" s="152">
        <f t="shared" si="27"/>
        <v>6</v>
      </c>
      <c r="L102" s="155">
        <f t="shared" si="28"/>
        <v>1.6634954084936207</v>
      </c>
      <c r="M102" s="152">
        <f t="shared" si="29"/>
        <v>1.6634954084936207</v>
      </c>
      <c r="N102" s="151">
        <f t="shared" si="30"/>
        <v>1.1351768777756623</v>
      </c>
      <c r="O102" s="152">
        <f t="shared" si="31"/>
        <v>3.7280380145384382</v>
      </c>
      <c r="P102" s="156">
        <f t="shared" si="32"/>
        <v>2.5808404633418403</v>
      </c>
    </row>
    <row r="103" spans="1:16" ht="30.75" customHeight="1" x14ac:dyDescent="0.25">
      <c r="A103" s="22" t="s">
        <v>138</v>
      </c>
      <c r="B103" s="107" t="s">
        <v>77</v>
      </c>
      <c r="C103" s="195">
        <v>0.6</v>
      </c>
      <c r="D103" s="209" t="s">
        <v>202</v>
      </c>
      <c r="E103" s="199">
        <f t="shared" si="23"/>
        <v>1.0925485713026855</v>
      </c>
      <c r="F103" s="159">
        <f t="shared" si="24"/>
        <v>1.0925485713026855</v>
      </c>
      <c r="G103" s="158">
        <f t="shared" si="22"/>
        <v>1.4762417540611188</v>
      </c>
      <c r="H103" s="159">
        <f t="shared" si="22"/>
        <v>1.4762417540611188</v>
      </c>
      <c r="I103" s="158">
        <f t="shared" si="25"/>
        <v>1.2915161060300389</v>
      </c>
      <c r="J103" s="160">
        <f t="shared" si="26"/>
        <v>4.6105637508093702</v>
      </c>
      <c r="K103" s="158">
        <f t="shared" si="27"/>
        <v>6</v>
      </c>
      <c r="L103" s="160">
        <f t="shared" si="28"/>
        <v>2.1543692606170262</v>
      </c>
      <c r="M103" s="158">
        <f t="shared" si="29"/>
        <v>2.1543692606170262</v>
      </c>
      <c r="N103" s="161">
        <f t="shared" si="30"/>
        <v>1.4689710972195777</v>
      </c>
      <c r="O103" s="158">
        <f t="shared" si="31"/>
        <v>4.7100475181730479</v>
      </c>
      <c r="P103" s="162">
        <f t="shared" si="32"/>
        <v>3.3010505791773004</v>
      </c>
    </row>
    <row r="104" spans="1:16" x14ac:dyDescent="0.25">
      <c r="A104" s="67" t="s">
        <v>109</v>
      </c>
      <c r="B104" s="26" t="s">
        <v>79</v>
      </c>
      <c r="C104" s="192">
        <v>0.57999999999999996</v>
      </c>
      <c r="D104" s="209" t="s">
        <v>202</v>
      </c>
      <c r="E104" s="198">
        <f t="shared" si="23"/>
        <v>1.1336709358303643</v>
      </c>
      <c r="F104" s="153">
        <f t="shared" si="24"/>
        <v>1.1336709358303643</v>
      </c>
      <c r="G104" s="152">
        <f t="shared" si="22"/>
        <v>1.5305949179942608</v>
      </c>
      <c r="H104" s="153">
        <f t="shared" si="22"/>
        <v>1.5305949179942608</v>
      </c>
      <c r="I104" s="152">
        <f t="shared" si="25"/>
        <v>1.3394994200310748</v>
      </c>
      <c r="J104" s="151">
        <f t="shared" si="26"/>
        <v>4.7764452594579696</v>
      </c>
      <c r="K104" s="152">
        <f t="shared" si="27"/>
        <v>6</v>
      </c>
      <c r="L104" s="151">
        <f t="shared" si="28"/>
        <v>2.2390026833969237</v>
      </c>
      <c r="M104" s="152">
        <f t="shared" si="29"/>
        <v>2.2390026833969237</v>
      </c>
      <c r="N104" s="151">
        <f t="shared" si="30"/>
        <v>1.5265218247099082</v>
      </c>
      <c r="O104" s="152">
        <f t="shared" si="31"/>
        <v>4.8793595015583255</v>
      </c>
      <c r="P104" s="154">
        <f t="shared" si="32"/>
        <v>3.425224737079966</v>
      </c>
    </row>
    <row r="105" spans="1:16" x14ac:dyDescent="0.25">
      <c r="A105" s="67" t="s">
        <v>255</v>
      </c>
      <c r="B105" s="231" t="s">
        <v>74</v>
      </c>
      <c r="C105" s="192">
        <v>0.33</v>
      </c>
      <c r="D105" s="213" t="s">
        <v>238</v>
      </c>
      <c r="E105" s="198">
        <f t="shared" si="23"/>
        <v>2.0682701296412462</v>
      </c>
      <c r="F105" s="153">
        <f t="shared" si="24"/>
        <v>2.0682701296412462</v>
      </c>
      <c r="G105" s="152">
        <f t="shared" si="22"/>
        <v>2.765894098292943</v>
      </c>
      <c r="H105" s="153">
        <f t="shared" si="22"/>
        <v>2.765894098292943</v>
      </c>
      <c r="I105" s="152">
        <f t="shared" si="25"/>
        <v>2.4300292836909798</v>
      </c>
      <c r="J105" s="151">
        <f t="shared" si="26"/>
        <v>6</v>
      </c>
      <c r="K105" s="152">
        <f t="shared" si="27"/>
        <v>6</v>
      </c>
      <c r="L105" s="151">
        <f t="shared" si="28"/>
        <v>4.1624895647582294</v>
      </c>
      <c r="M105" s="152">
        <f t="shared" si="29"/>
        <v>4.1624895647582294</v>
      </c>
      <c r="N105" s="151">
        <f t="shared" si="30"/>
        <v>2.8344929040355953</v>
      </c>
      <c r="O105" s="152">
        <f t="shared" si="31"/>
        <v>6</v>
      </c>
      <c r="P105" s="154">
        <f t="shared" si="32"/>
        <v>6</v>
      </c>
    </row>
    <row r="106" spans="1:16" x14ac:dyDescent="0.25">
      <c r="A106" s="2" t="s">
        <v>54</v>
      </c>
      <c r="B106" s="26" t="s">
        <v>75</v>
      </c>
      <c r="C106" s="192">
        <v>0.34</v>
      </c>
      <c r="D106" s="209" t="s">
        <v>203</v>
      </c>
      <c r="E106" s="198">
        <f t="shared" si="23"/>
        <v>2.0044974787694447</v>
      </c>
      <c r="F106" s="153">
        <f t="shared" si="24"/>
        <v>2.0044974787694447</v>
      </c>
      <c r="G106" s="152">
        <f t="shared" si="22"/>
        <v>2.6816030954019738</v>
      </c>
      <c r="H106" s="153">
        <f t="shared" si="22"/>
        <v>2.6816030954019738</v>
      </c>
      <c r="I106" s="152">
        <f t="shared" si="25"/>
        <v>2.3556166577000686</v>
      </c>
      <c r="J106" s="151">
        <f t="shared" si="26"/>
        <v>6</v>
      </c>
      <c r="K106" s="152">
        <f t="shared" si="27"/>
        <v>6</v>
      </c>
      <c r="L106" s="151">
        <f t="shared" si="28"/>
        <v>4.0312398716771041</v>
      </c>
      <c r="M106" s="152">
        <f t="shared" si="29"/>
        <v>4.0312398716771041</v>
      </c>
      <c r="N106" s="151">
        <f t="shared" si="30"/>
        <v>2.7452431127404311</v>
      </c>
      <c r="O106" s="152">
        <f t="shared" si="31"/>
        <v>6</v>
      </c>
      <c r="P106" s="154">
        <f t="shared" si="32"/>
        <v>6</v>
      </c>
    </row>
    <row r="107" spans="1:16" x14ac:dyDescent="0.25">
      <c r="A107" s="2" t="s">
        <v>112</v>
      </c>
      <c r="B107" s="26" t="s">
        <v>78</v>
      </c>
      <c r="C107" s="192">
        <v>0.39</v>
      </c>
      <c r="D107" s="213" t="s">
        <v>238</v>
      </c>
      <c r="E107" s="198">
        <f t="shared" si="23"/>
        <v>1.7346901096964391</v>
      </c>
      <c r="F107" s="153">
        <f t="shared" si="24"/>
        <v>1.7346901096964391</v>
      </c>
      <c r="G107" s="152">
        <f t="shared" si="22"/>
        <v>2.3249873139401824</v>
      </c>
      <c r="H107" s="153">
        <f t="shared" si="22"/>
        <v>2.3249873139401824</v>
      </c>
      <c r="I107" s="152">
        <f t="shared" si="25"/>
        <v>2.0407940092769832</v>
      </c>
      <c r="J107" s="151">
        <f t="shared" si="26"/>
        <v>6</v>
      </c>
      <c r="K107" s="152">
        <f t="shared" si="27"/>
        <v>6</v>
      </c>
      <c r="L107" s="151">
        <f t="shared" si="28"/>
        <v>3.4759527086415787</v>
      </c>
      <c r="M107" s="152">
        <f t="shared" si="29"/>
        <v>3.4759527086415787</v>
      </c>
      <c r="N107" s="151">
        <f t="shared" si="30"/>
        <v>2.367647841876273</v>
      </c>
      <c r="O107" s="152">
        <f t="shared" si="31"/>
        <v>6</v>
      </c>
      <c r="P107" s="154">
        <f t="shared" si="32"/>
        <v>5.2400778141189228</v>
      </c>
    </row>
    <row r="108" spans="1:16" x14ac:dyDescent="0.25">
      <c r="A108" s="2" t="s">
        <v>55</v>
      </c>
      <c r="B108" s="26" t="s">
        <v>77</v>
      </c>
      <c r="C108" s="192">
        <v>0.47</v>
      </c>
      <c r="D108" s="209" t="s">
        <v>202</v>
      </c>
      <c r="E108" s="198">
        <f t="shared" si="23"/>
        <v>1.4224024314502368</v>
      </c>
      <c r="F108" s="153">
        <f t="shared" si="24"/>
        <v>1.4224024314502368</v>
      </c>
      <c r="G108" s="152">
        <f t="shared" si="22"/>
        <v>1.912223515822705</v>
      </c>
      <c r="H108" s="153">
        <f t="shared" si="22"/>
        <v>1.912223515822705</v>
      </c>
      <c r="I108" s="152">
        <f t="shared" si="25"/>
        <v>1.6764035396128159</v>
      </c>
      <c r="J108" s="151">
        <f t="shared" si="26"/>
        <v>5.9411452137991967</v>
      </c>
      <c r="K108" s="152">
        <f t="shared" si="27"/>
        <v>6</v>
      </c>
      <c r="L108" s="151">
        <f t="shared" si="28"/>
        <v>2.833237353979182</v>
      </c>
      <c r="M108" s="152">
        <f t="shared" si="29"/>
        <v>2.833237353979182</v>
      </c>
      <c r="N108" s="151">
        <f t="shared" si="30"/>
        <v>1.9306014007058441</v>
      </c>
      <c r="O108" s="152">
        <f t="shared" si="31"/>
        <v>6</v>
      </c>
      <c r="P108" s="154">
        <f t="shared" si="32"/>
        <v>4.2970858457582555</v>
      </c>
    </row>
    <row r="109" spans="1:16" x14ac:dyDescent="0.25">
      <c r="A109" s="2" t="s">
        <v>56</v>
      </c>
      <c r="B109" s="26" t="s">
        <v>75</v>
      </c>
      <c r="C109" s="192">
        <v>0.38</v>
      </c>
      <c r="D109" s="209" t="s">
        <v>203</v>
      </c>
      <c r="E109" s="198">
        <f t="shared" si="23"/>
        <v>1.7829714283726614</v>
      </c>
      <c r="F109" s="153">
        <f t="shared" si="24"/>
        <v>1.7829714283726614</v>
      </c>
      <c r="G109" s="152">
        <f t="shared" si="22"/>
        <v>2.3888027695701877</v>
      </c>
      <c r="H109" s="153">
        <f t="shared" si="22"/>
        <v>2.3888027695701877</v>
      </c>
      <c r="I109" s="152">
        <f t="shared" si="25"/>
        <v>2.0971306937316401</v>
      </c>
      <c r="J109" s="151">
        <f t="shared" si="26"/>
        <v>6</v>
      </c>
      <c r="K109" s="152">
        <f t="shared" si="27"/>
        <v>6</v>
      </c>
      <c r="L109" s="151">
        <f t="shared" si="28"/>
        <v>3.5753198851847778</v>
      </c>
      <c r="M109" s="152">
        <f t="shared" si="29"/>
        <v>3.5753198851847778</v>
      </c>
      <c r="N109" s="151">
        <f t="shared" si="30"/>
        <v>2.4352175219256487</v>
      </c>
      <c r="O109" s="152">
        <f t="shared" si="31"/>
        <v>6</v>
      </c>
      <c r="P109" s="154">
        <f t="shared" si="32"/>
        <v>5.3858693355431049</v>
      </c>
    </row>
    <row r="110" spans="1:16" x14ac:dyDescent="0.25">
      <c r="A110" s="2" t="s">
        <v>57</v>
      </c>
      <c r="B110" s="26" t="s">
        <v>75</v>
      </c>
      <c r="C110" s="192">
        <v>0.39</v>
      </c>
      <c r="D110" s="213" t="s">
        <v>238</v>
      </c>
      <c r="E110" s="198">
        <f t="shared" si="23"/>
        <v>1.7346901096964391</v>
      </c>
      <c r="F110" s="153">
        <f t="shared" si="24"/>
        <v>1.7346901096964391</v>
      </c>
      <c r="G110" s="152">
        <f t="shared" si="22"/>
        <v>2.3249873139401824</v>
      </c>
      <c r="H110" s="153">
        <f t="shared" si="22"/>
        <v>2.3249873139401824</v>
      </c>
      <c r="I110" s="152">
        <f t="shared" si="25"/>
        <v>2.0407940092769832</v>
      </c>
      <c r="J110" s="151">
        <f t="shared" si="26"/>
        <v>6</v>
      </c>
      <c r="K110" s="152">
        <f t="shared" si="27"/>
        <v>6</v>
      </c>
      <c r="L110" s="151">
        <f t="shared" si="28"/>
        <v>3.4759527086415787</v>
      </c>
      <c r="M110" s="152">
        <f t="shared" si="29"/>
        <v>3.4759527086415787</v>
      </c>
      <c r="N110" s="151">
        <f t="shared" si="30"/>
        <v>2.367647841876273</v>
      </c>
      <c r="O110" s="152">
        <f t="shared" si="31"/>
        <v>6</v>
      </c>
      <c r="P110" s="154">
        <f t="shared" si="32"/>
        <v>5.2400778141189228</v>
      </c>
    </row>
    <row r="111" spans="1:16" x14ac:dyDescent="0.25">
      <c r="A111" s="2" t="s">
        <v>260</v>
      </c>
      <c r="B111" s="231" t="s">
        <v>74</v>
      </c>
      <c r="C111" s="192">
        <v>0.33</v>
      </c>
      <c r="D111" s="213" t="s">
        <v>238</v>
      </c>
      <c r="E111" s="198">
        <f t="shared" si="23"/>
        <v>2.0682701296412462</v>
      </c>
      <c r="F111" s="153">
        <f t="shared" si="24"/>
        <v>2.0682701296412462</v>
      </c>
      <c r="G111" s="152">
        <f t="shared" si="22"/>
        <v>2.765894098292943</v>
      </c>
      <c r="H111" s="153">
        <f t="shared" si="22"/>
        <v>2.765894098292943</v>
      </c>
      <c r="I111" s="152">
        <f t="shared" si="25"/>
        <v>2.4300292836909798</v>
      </c>
      <c r="J111" s="151">
        <f t="shared" si="26"/>
        <v>6</v>
      </c>
      <c r="K111" s="152">
        <f t="shared" si="27"/>
        <v>6</v>
      </c>
      <c r="L111" s="151">
        <f t="shared" si="28"/>
        <v>4.1624895647582294</v>
      </c>
      <c r="M111" s="152">
        <f t="shared" si="29"/>
        <v>4.1624895647582294</v>
      </c>
      <c r="N111" s="151">
        <f t="shared" si="30"/>
        <v>2.8344929040355953</v>
      </c>
      <c r="O111" s="152">
        <f t="shared" si="31"/>
        <v>6</v>
      </c>
      <c r="P111" s="154">
        <f t="shared" si="32"/>
        <v>6</v>
      </c>
    </row>
    <row r="112" spans="1:16" x14ac:dyDescent="0.25">
      <c r="A112" s="2" t="s">
        <v>58</v>
      </c>
      <c r="B112" s="26" t="s">
        <v>74</v>
      </c>
      <c r="C112" s="192">
        <v>0.25</v>
      </c>
      <c r="D112" s="213" t="s">
        <v>238</v>
      </c>
      <c r="E112" s="198">
        <f t="shared" si="23"/>
        <v>2.762116571126445</v>
      </c>
      <c r="F112" s="153">
        <f t="shared" si="24"/>
        <v>2.762116571126445</v>
      </c>
      <c r="G112" s="152">
        <f t="shared" si="22"/>
        <v>3.6829802097466851</v>
      </c>
      <c r="H112" s="153">
        <f t="shared" si="22"/>
        <v>3.6829802097466851</v>
      </c>
      <c r="I112" s="152">
        <f t="shared" si="25"/>
        <v>3.2396386544720936</v>
      </c>
      <c r="J112" s="151">
        <f t="shared" si="26"/>
        <v>6</v>
      </c>
      <c r="K112" s="152">
        <f t="shared" si="27"/>
        <v>6</v>
      </c>
      <c r="L112" s="151">
        <f t="shared" si="28"/>
        <v>5.5904862254808627</v>
      </c>
      <c r="M112" s="152">
        <f t="shared" si="29"/>
        <v>5.5904862254808627</v>
      </c>
      <c r="N112" s="151">
        <f t="shared" si="30"/>
        <v>3.8055306333269865</v>
      </c>
      <c r="O112" s="152">
        <f t="shared" si="31"/>
        <v>6</v>
      </c>
      <c r="P112" s="154">
        <f t="shared" si="32"/>
        <v>6</v>
      </c>
    </row>
    <row r="113" spans="1:16" x14ac:dyDescent="0.25">
      <c r="A113" s="2" t="s">
        <v>270</v>
      </c>
      <c r="B113" s="235" t="s">
        <v>74</v>
      </c>
      <c r="C113" s="192">
        <v>0.38</v>
      </c>
      <c r="D113" s="213"/>
      <c r="E113" s="198">
        <f t="shared" si="23"/>
        <v>1.7829714283726614</v>
      </c>
      <c r="F113" s="153">
        <f t="shared" si="24"/>
        <v>1.7829714283726614</v>
      </c>
      <c r="G113" s="152">
        <f t="shared" si="22"/>
        <v>2.3888027695701877</v>
      </c>
      <c r="H113" s="153">
        <f t="shared" si="22"/>
        <v>2.3888027695701877</v>
      </c>
      <c r="I113" s="152">
        <f t="shared" si="25"/>
        <v>2.0971306937316401</v>
      </c>
      <c r="J113" s="151">
        <f t="shared" si="26"/>
        <v>6</v>
      </c>
      <c r="K113" s="152">
        <f t="shared" si="27"/>
        <v>6</v>
      </c>
      <c r="L113" s="151">
        <f t="shared" si="28"/>
        <v>3.5753198851847778</v>
      </c>
      <c r="M113" s="152">
        <f t="shared" si="29"/>
        <v>3.5753198851847778</v>
      </c>
      <c r="N113" s="151">
        <f t="shared" si="30"/>
        <v>2.4352175219256487</v>
      </c>
      <c r="O113" s="152">
        <f t="shared" si="31"/>
        <v>6</v>
      </c>
      <c r="P113" s="154">
        <f t="shared" si="32"/>
        <v>5.3858693355431049</v>
      </c>
    </row>
    <row r="114" spans="1:16" x14ac:dyDescent="0.25">
      <c r="A114" s="2" t="s">
        <v>259</v>
      </c>
      <c r="B114" s="231" t="s">
        <v>74</v>
      </c>
      <c r="C114" s="192">
        <v>0.33</v>
      </c>
      <c r="D114" s="213" t="s">
        <v>238</v>
      </c>
      <c r="E114" s="198">
        <f t="shared" si="23"/>
        <v>2.0682701296412462</v>
      </c>
      <c r="F114" s="153">
        <f t="shared" si="24"/>
        <v>2.0682701296412462</v>
      </c>
      <c r="G114" s="152">
        <f t="shared" si="22"/>
        <v>2.765894098292943</v>
      </c>
      <c r="H114" s="153">
        <f t="shared" si="22"/>
        <v>2.765894098292943</v>
      </c>
      <c r="I114" s="152">
        <f t="shared" si="25"/>
        <v>2.4300292836909798</v>
      </c>
      <c r="J114" s="151">
        <f t="shared" si="26"/>
        <v>6</v>
      </c>
      <c r="K114" s="152">
        <f t="shared" si="27"/>
        <v>6</v>
      </c>
      <c r="L114" s="151">
        <f t="shared" si="28"/>
        <v>4.1624895647582294</v>
      </c>
      <c r="M114" s="152">
        <f t="shared" si="29"/>
        <v>4.1624895647582294</v>
      </c>
      <c r="N114" s="151">
        <f t="shared" si="30"/>
        <v>2.8344929040355953</v>
      </c>
      <c r="O114" s="152">
        <f t="shared" si="31"/>
        <v>6</v>
      </c>
      <c r="P114" s="154">
        <f t="shared" si="32"/>
        <v>6</v>
      </c>
    </row>
    <row r="115" spans="1:16" x14ac:dyDescent="0.25">
      <c r="A115" s="2" t="s">
        <v>59</v>
      </c>
      <c r="B115" s="26" t="s">
        <v>75</v>
      </c>
      <c r="C115" s="192">
        <v>0.33</v>
      </c>
      <c r="D115" s="209" t="s">
        <v>203</v>
      </c>
      <c r="E115" s="198">
        <f t="shared" si="23"/>
        <v>2.0682701296412462</v>
      </c>
      <c r="F115" s="153">
        <f t="shared" si="24"/>
        <v>2.0682701296412462</v>
      </c>
      <c r="G115" s="152">
        <f t="shared" si="22"/>
        <v>2.765894098292943</v>
      </c>
      <c r="H115" s="153">
        <f t="shared" si="22"/>
        <v>2.765894098292943</v>
      </c>
      <c r="I115" s="152">
        <f t="shared" si="25"/>
        <v>2.4300292836909798</v>
      </c>
      <c r="J115" s="151">
        <f t="shared" si="26"/>
        <v>6</v>
      </c>
      <c r="K115" s="152">
        <f t="shared" si="27"/>
        <v>6</v>
      </c>
      <c r="L115" s="151">
        <f t="shared" si="28"/>
        <v>4.1624895647582294</v>
      </c>
      <c r="M115" s="152">
        <f t="shared" si="29"/>
        <v>4.1624895647582294</v>
      </c>
      <c r="N115" s="151">
        <f t="shared" si="30"/>
        <v>2.8344929040355953</v>
      </c>
      <c r="O115" s="152">
        <f t="shared" si="31"/>
        <v>6</v>
      </c>
      <c r="P115" s="154">
        <f t="shared" si="32"/>
        <v>6</v>
      </c>
    </row>
    <row r="116" spans="1:16" x14ac:dyDescent="0.25">
      <c r="A116" s="2" t="s">
        <v>60</v>
      </c>
      <c r="B116" s="26" t="s">
        <v>76</v>
      </c>
      <c r="C116" s="192">
        <v>0.46</v>
      </c>
      <c r="D116" s="209" t="s">
        <v>203</v>
      </c>
      <c r="E116" s="198">
        <f t="shared" si="23"/>
        <v>1.4554981364817634</v>
      </c>
      <c r="F116" s="153">
        <f t="shared" si="24"/>
        <v>1.4554981364817634</v>
      </c>
      <c r="G116" s="152">
        <f t="shared" si="22"/>
        <v>1.9559675052971115</v>
      </c>
      <c r="H116" s="153">
        <f t="shared" si="22"/>
        <v>1.9559675052971115</v>
      </c>
      <c r="I116" s="152">
        <f t="shared" si="25"/>
        <v>1.7150210078652679</v>
      </c>
      <c r="J116" s="151">
        <f t="shared" si="26"/>
        <v>6</v>
      </c>
      <c r="K116" s="152">
        <f t="shared" si="27"/>
        <v>6</v>
      </c>
      <c r="L116" s="151">
        <f t="shared" si="28"/>
        <v>2.9013512095004685</v>
      </c>
      <c r="M116" s="152">
        <f t="shared" si="29"/>
        <v>2.9013512095004685</v>
      </c>
      <c r="N116" s="151">
        <f t="shared" si="30"/>
        <v>1.9769188224603187</v>
      </c>
      <c r="O116" s="152">
        <f t="shared" si="31"/>
        <v>6</v>
      </c>
      <c r="P116" s="154">
        <f t="shared" si="32"/>
        <v>4.3970224945790868</v>
      </c>
    </row>
    <row r="117" spans="1:16" x14ac:dyDescent="0.25">
      <c r="A117" s="2" t="s">
        <v>241</v>
      </c>
      <c r="B117" s="212" t="s">
        <v>74</v>
      </c>
      <c r="C117" s="192">
        <v>0.34</v>
      </c>
      <c r="D117" s="212" t="s">
        <v>203</v>
      </c>
      <c r="E117" s="198">
        <f t="shared" si="23"/>
        <v>2.0044974787694447</v>
      </c>
      <c r="F117" s="153">
        <f t="shared" si="24"/>
        <v>2.0044974787694447</v>
      </c>
      <c r="G117" s="152">
        <f t="shared" si="22"/>
        <v>2.6816030954019738</v>
      </c>
      <c r="H117" s="153">
        <f t="shared" si="22"/>
        <v>2.6816030954019738</v>
      </c>
      <c r="I117" s="152">
        <f t="shared" si="25"/>
        <v>2.3556166577000686</v>
      </c>
      <c r="J117" s="151">
        <f t="shared" si="26"/>
        <v>6</v>
      </c>
      <c r="K117" s="152">
        <f t="shared" si="27"/>
        <v>6</v>
      </c>
      <c r="L117" s="151">
        <f t="shared" si="28"/>
        <v>4.0312398716771041</v>
      </c>
      <c r="M117" s="152">
        <f t="shared" si="29"/>
        <v>4.0312398716771041</v>
      </c>
      <c r="N117" s="151">
        <f t="shared" si="30"/>
        <v>2.7452431127404311</v>
      </c>
      <c r="O117" s="152">
        <f t="shared" si="31"/>
        <v>6</v>
      </c>
      <c r="P117" s="154">
        <f t="shared" si="32"/>
        <v>6</v>
      </c>
    </row>
    <row r="118" spans="1:16" x14ac:dyDescent="0.25">
      <c r="A118" s="2" t="s">
        <v>266</v>
      </c>
      <c r="B118" s="235" t="s">
        <v>74</v>
      </c>
      <c r="C118" s="192">
        <v>0.26</v>
      </c>
      <c r="D118" s="237" t="s">
        <v>202</v>
      </c>
      <c r="E118" s="198">
        <f t="shared" si="23"/>
        <v>2.6520351645446589</v>
      </c>
      <c r="F118" s="153">
        <f t="shared" si="24"/>
        <v>2.6520351645446589</v>
      </c>
      <c r="G118" s="152">
        <f t="shared" si="22"/>
        <v>3.5374809709102735</v>
      </c>
      <c r="H118" s="153">
        <f t="shared" si="22"/>
        <v>3.5374809709102735</v>
      </c>
      <c r="I118" s="152">
        <f t="shared" si="25"/>
        <v>3.1111910139154744</v>
      </c>
      <c r="J118" s="151">
        <f t="shared" si="26"/>
        <v>6</v>
      </c>
      <c r="K118" s="152">
        <f t="shared" si="27"/>
        <v>6</v>
      </c>
      <c r="L118" s="151">
        <f t="shared" si="28"/>
        <v>5.3639290629623675</v>
      </c>
      <c r="M118" s="152">
        <f t="shared" si="29"/>
        <v>5.3639290629623675</v>
      </c>
      <c r="N118" s="151">
        <f t="shared" si="30"/>
        <v>3.6514717628144098</v>
      </c>
      <c r="O118" s="152">
        <f t="shared" si="31"/>
        <v>6</v>
      </c>
      <c r="P118" s="154">
        <f t="shared" si="32"/>
        <v>6</v>
      </c>
    </row>
    <row r="119" spans="1:16" x14ac:dyDescent="0.25">
      <c r="A119" s="2" t="s">
        <v>265</v>
      </c>
      <c r="B119" s="235" t="s">
        <v>74</v>
      </c>
      <c r="C119" s="192">
        <v>0.32</v>
      </c>
      <c r="D119" s="213" t="s">
        <v>238</v>
      </c>
      <c r="E119" s="198">
        <f t="shared" si="23"/>
        <v>2.1360285711925351</v>
      </c>
      <c r="F119" s="153">
        <f t="shared" si="24"/>
        <v>2.1360285711925351</v>
      </c>
      <c r="G119" s="152">
        <f t="shared" si="22"/>
        <v>2.8554532888645974</v>
      </c>
      <c r="H119" s="153">
        <f t="shared" si="22"/>
        <v>2.8554532888645974</v>
      </c>
      <c r="I119" s="152">
        <f t="shared" si="25"/>
        <v>2.5090926988063229</v>
      </c>
      <c r="J119" s="151">
        <f t="shared" si="26"/>
        <v>6</v>
      </c>
      <c r="K119" s="152">
        <f t="shared" si="27"/>
        <v>6</v>
      </c>
      <c r="L119" s="151">
        <f t="shared" si="28"/>
        <v>4.3019423636569236</v>
      </c>
      <c r="M119" s="152">
        <f t="shared" si="29"/>
        <v>4.3019423636569236</v>
      </c>
      <c r="N119" s="151">
        <f t="shared" si="30"/>
        <v>2.9293208072867083</v>
      </c>
      <c r="O119" s="152">
        <f t="shared" si="31"/>
        <v>6</v>
      </c>
      <c r="P119" s="154">
        <f t="shared" si="32"/>
        <v>6</v>
      </c>
    </row>
    <row r="120" spans="1:16" x14ac:dyDescent="0.25">
      <c r="A120" s="2" t="s">
        <v>61</v>
      </c>
      <c r="B120" s="26" t="s">
        <v>75</v>
      </c>
      <c r="C120" s="192">
        <v>0.4</v>
      </c>
      <c r="D120" s="209" t="s">
        <v>203</v>
      </c>
      <c r="E120" s="198">
        <f t="shared" si="23"/>
        <v>1.688822856954028</v>
      </c>
      <c r="F120" s="153">
        <f t="shared" si="24"/>
        <v>1.688822856954028</v>
      </c>
      <c r="G120" s="152">
        <f t="shared" si="22"/>
        <v>2.2643626310916778</v>
      </c>
      <c r="H120" s="153">
        <f t="shared" si="22"/>
        <v>2.2643626310916778</v>
      </c>
      <c r="I120" s="152">
        <f t="shared" si="25"/>
        <v>1.9872741590450582</v>
      </c>
      <c r="J120" s="151">
        <f t="shared" si="26"/>
        <v>6</v>
      </c>
      <c r="K120" s="152">
        <f t="shared" si="27"/>
        <v>6</v>
      </c>
      <c r="L120" s="151">
        <f t="shared" si="28"/>
        <v>3.3815538909255389</v>
      </c>
      <c r="M120" s="152">
        <f t="shared" si="29"/>
        <v>3.3815538909255389</v>
      </c>
      <c r="N120" s="151">
        <f t="shared" si="30"/>
        <v>2.3034566458293662</v>
      </c>
      <c r="O120" s="152">
        <f t="shared" si="31"/>
        <v>6</v>
      </c>
      <c r="P120" s="154">
        <f t="shared" si="32"/>
        <v>5.1015758687659503</v>
      </c>
    </row>
    <row r="121" spans="1:16" x14ac:dyDescent="0.25">
      <c r="A121" s="2" t="s">
        <v>64</v>
      </c>
      <c r="B121" s="26" t="s">
        <v>76</v>
      </c>
      <c r="C121" s="192">
        <v>0.48</v>
      </c>
      <c r="D121" s="209" t="s">
        <v>203</v>
      </c>
      <c r="E121" s="198">
        <f t="shared" si="23"/>
        <v>1.3906857141283568</v>
      </c>
      <c r="F121" s="153">
        <f t="shared" si="24"/>
        <v>1.3906857141283568</v>
      </c>
      <c r="G121" s="152">
        <f t="shared" si="22"/>
        <v>1.8703021925763985</v>
      </c>
      <c r="H121" s="153">
        <f t="shared" si="22"/>
        <v>1.8703021925763985</v>
      </c>
      <c r="I121" s="152">
        <f t="shared" si="25"/>
        <v>1.6393951325375486</v>
      </c>
      <c r="J121" s="151">
        <f t="shared" si="26"/>
        <v>5.8132046885117132</v>
      </c>
      <c r="K121" s="152">
        <f t="shared" si="27"/>
        <v>6</v>
      </c>
      <c r="L121" s="151">
        <f t="shared" si="28"/>
        <v>2.7679615757712828</v>
      </c>
      <c r="M121" s="152">
        <f t="shared" si="29"/>
        <v>2.7679615757712828</v>
      </c>
      <c r="N121" s="151">
        <f t="shared" si="30"/>
        <v>1.8862138715244725</v>
      </c>
      <c r="O121" s="152">
        <f t="shared" si="31"/>
        <v>5.9375593977163099</v>
      </c>
      <c r="P121" s="154">
        <f t="shared" si="32"/>
        <v>4.2013132239716251</v>
      </c>
    </row>
    <row r="122" spans="1:16" x14ac:dyDescent="0.25">
      <c r="A122" s="2" t="s">
        <v>65</v>
      </c>
      <c r="B122" s="26" t="s">
        <v>76</v>
      </c>
      <c r="C122" s="192">
        <v>0.57999999999999996</v>
      </c>
      <c r="D122" s="209" t="s">
        <v>203</v>
      </c>
      <c r="E122" s="198">
        <f t="shared" si="23"/>
        <v>1.1336709358303643</v>
      </c>
      <c r="F122" s="153">
        <f t="shared" si="24"/>
        <v>1.1336709358303643</v>
      </c>
      <c r="G122" s="152">
        <f t="shared" si="22"/>
        <v>1.5305949179942608</v>
      </c>
      <c r="H122" s="153">
        <f t="shared" si="22"/>
        <v>1.5305949179942608</v>
      </c>
      <c r="I122" s="152">
        <f t="shared" si="25"/>
        <v>1.3394994200310748</v>
      </c>
      <c r="J122" s="151">
        <f t="shared" si="26"/>
        <v>4.7764452594579696</v>
      </c>
      <c r="K122" s="152">
        <f t="shared" si="27"/>
        <v>6</v>
      </c>
      <c r="L122" s="151">
        <f t="shared" si="28"/>
        <v>2.2390026833969237</v>
      </c>
      <c r="M122" s="152">
        <f t="shared" si="29"/>
        <v>2.2390026833969237</v>
      </c>
      <c r="N122" s="151">
        <f t="shared" si="30"/>
        <v>1.5265218247099082</v>
      </c>
      <c r="O122" s="152">
        <f t="shared" si="31"/>
        <v>4.8793595015583255</v>
      </c>
      <c r="P122" s="154">
        <f t="shared" si="32"/>
        <v>3.425224737079966</v>
      </c>
    </row>
    <row r="123" spans="1:16" x14ac:dyDescent="0.25">
      <c r="A123" s="2" t="s">
        <v>62</v>
      </c>
      <c r="B123" s="26" t="s">
        <v>75</v>
      </c>
      <c r="C123" s="192">
        <v>0.25</v>
      </c>
      <c r="D123" s="209" t="s">
        <v>202</v>
      </c>
      <c r="E123" s="198">
        <f t="shared" ref="E123:E131" si="33">IF(((($E$7/2)^2-($E$6/2)^2)*PI()/$C123/1000)-0.1&gt;6,6,((($E$7/2)^2-($E$6/2)^2)*PI()/$C123/1000)-0.1)</f>
        <v>2.762116571126445</v>
      </c>
      <c r="F123" s="153">
        <f t="shared" ref="F123:F131" si="34">IF(((($F$7/2)^2-($F$6/2)^2)*PI()/$C123/1000)-0.1&gt;6,6,((($F$7/2)^2-($F$6/2)^2)*PI()/$C123/1000)-0.1)</f>
        <v>2.762116571126445</v>
      </c>
      <c r="G123" s="152">
        <f t="shared" si="22"/>
        <v>3.6829802097466851</v>
      </c>
      <c r="H123" s="153">
        <f t="shared" si="22"/>
        <v>3.6829802097466851</v>
      </c>
      <c r="I123" s="152">
        <f t="shared" ref="I123:I131" si="35">IF(((($I$7/2)^2-($I$6/2)^2)*PI()/$C123/1000)-0.1&gt;6,6,((($I$7/2)^2-($I$6/2)^2)*PI()/$C123/1000)-0.1)</f>
        <v>3.2396386544720936</v>
      </c>
      <c r="J123" s="151">
        <f t="shared" ref="J123:J131" si="36">IF(((($J$7/2)^2-($J$6/2)^2)*PI()/$C123/1000)-0.2&gt;6,6,((($J$7/2)^2-($J$6/2)^2)*PI()/$C123/1000)-0.2)</f>
        <v>6</v>
      </c>
      <c r="K123" s="152">
        <f t="shared" ref="K123:K131" si="37">IF(((($K$7/2)^2-($K$6/2)^2)*PI()/$C123/1000)-0.2&gt;6,6,((($K$7/2)^2-($K$6/2)^2)*PI()/$C123/1000)-0.2)</f>
        <v>6</v>
      </c>
      <c r="L123" s="151">
        <f t="shared" ref="L123:L131" si="38">IF(((($L$7/2)^2-($L$6/2)^2)*PI()/$C123/1000)-0.3&gt;6,6,((($L$7/2)^2-($L$6/2)^2)*PI()/$C123/1000)-0.3)</f>
        <v>5.5904862254808627</v>
      </c>
      <c r="M123" s="152">
        <f t="shared" ref="M123:M131" si="39">IF(((($M$7/2)^2-($M$6/2)^2)*PI()/$C123/1000)-0.3&gt;6,6,((($M$7/2)^2-($M$6/2)^2)*PI()/$C123/1000)-0.3)</f>
        <v>5.5904862254808627</v>
      </c>
      <c r="N123" s="151">
        <f t="shared" ref="N123:N131" si="40">IF(((($N$7/2)^2-($N$6/2)^2)*PI()/$C123/1000)-0.2&gt;6,6,((($N$7/2)^2-($N$6/2)^2)*PI()/$C123/1000)-0.2)</f>
        <v>3.8055306333269865</v>
      </c>
      <c r="O123" s="152">
        <f t="shared" ref="O123:O131" si="41">IF(((($O$7/2)^2-($O$6/2)^2)*PI()/$C123/1000)-0.2&gt;6,6,((($O$7/2)^2-($O$6/2)^2)*PI()/$C123/1000)-0.2)</f>
        <v>6</v>
      </c>
      <c r="P123" s="154">
        <f t="shared" ref="P123:P131" si="42">IF(((($P$7/2)^2-($P$6/2)^2)*PI()/$C123/1000)-0.3&gt;6,6,((($P$7/2)^2-($P$6/2)^2)*PI()/$C123/1000)-0.3)</f>
        <v>6</v>
      </c>
    </row>
    <row r="124" spans="1:16" x14ac:dyDescent="0.25">
      <c r="A124" s="2" t="s">
        <v>193</v>
      </c>
      <c r="B124" s="26" t="s">
        <v>75</v>
      </c>
      <c r="C124" s="192">
        <v>0.35</v>
      </c>
      <c r="D124" s="209" t="s">
        <v>203</v>
      </c>
      <c r="E124" s="198">
        <f t="shared" si="33"/>
        <v>1.9443689793760326</v>
      </c>
      <c r="F124" s="153">
        <f t="shared" si="34"/>
        <v>1.9443689793760326</v>
      </c>
      <c r="G124" s="152">
        <f t="shared" si="22"/>
        <v>2.6021287212476323</v>
      </c>
      <c r="H124" s="153">
        <f t="shared" si="22"/>
        <v>2.6021287212476323</v>
      </c>
      <c r="I124" s="152">
        <f t="shared" si="35"/>
        <v>2.2854561817657815</v>
      </c>
      <c r="J124" s="151">
        <f t="shared" si="36"/>
        <v>6</v>
      </c>
      <c r="K124" s="152">
        <f t="shared" si="37"/>
        <v>6</v>
      </c>
      <c r="L124" s="151">
        <f t="shared" si="38"/>
        <v>3.9074901610577593</v>
      </c>
      <c r="M124" s="152">
        <f t="shared" si="39"/>
        <v>3.9074901610577593</v>
      </c>
      <c r="N124" s="151">
        <f t="shared" si="40"/>
        <v>2.6610933095192761</v>
      </c>
      <c r="O124" s="152">
        <f t="shared" si="41"/>
        <v>6</v>
      </c>
      <c r="P124" s="154">
        <f t="shared" si="42"/>
        <v>5.8732295643039434</v>
      </c>
    </row>
    <row r="125" spans="1:16" x14ac:dyDescent="0.25">
      <c r="A125" s="2" t="s">
        <v>63</v>
      </c>
      <c r="B125" s="26" t="s">
        <v>77</v>
      </c>
      <c r="C125" s="192">
        <v>0.6</v>
      </c>
      <c r="D125" s="209" t="s">
        <v>203</v>
      </c>
      <c r="E125" s="198">
        <f t="shared" si="33"/>
        <v>1.0925485713026855</v>
      </c>
      <c r="F125" s="153">
        <f t="shared" si="34"/>
        <v>1.0925485713026855</v>
      </c>
      <c r="G125" s="152">
        <f t="shared" si="22"/>
        <v>1.4762417540611188</v>
      </c>
      <c r="H125" s="153">
        <f t="shared" si="22"/>
        <v>1.4762417540611188</v>
      </c>
      <c r="I125" s="152">
        <f t="shared" si="35"/>
        <v>1.2915161060300389</v>
      </c>
      <c r="J125" s="151">
        <f t="shared" si="36"/>
        <v>4.6105637508093702</v>
      </c>
      <c r="K125" s="152">
        <f t="shared" si="37"/>
        <v>6</v>
      </c>
      <c r="L125" s="151">
        <f t="shared" si="38"/>
        <v>2.1543692606170262</v>
      </c>
      <c r="M125" s="152">
        <f t="shared" si="39"/>
        <v>2.1543692606170262</v>
      </c>
      <c r="N125" s="151">
        <f t="shared" si="40"/>
        <v>1.4689710972195777</v>
      </c>
      <c r="O125" s="152">
        <f t="shared" si="41"/>
        <v>4.7100475181730479</v>
      </c>
      <c r="P125" s="154">
        <f t="shared" si="42"/>
        <v>3.3010505791773004</v>
      </c>
    </row>
    <row r="126" spans="1:16" x14ac:dyDescent="0.25">
      <c r="A126" s="89" t="s">
        <v>66</v>
      </c>
      <c r="B126" s="107" t="s">
        <v>76</v>
      </c>
      <c r="C126" s="193">
        <v>0.6</v>
      </c>
      <c r="D126" s="209" t="s">
        <v>203</v>
      </c>
      <c r="E126" s="198">
        <f t="shared" si="33"/>
        <v>1.0925485713026855</v>
      </c>
      <c r="F126" s="153">
        <f t="shared" si="34"/>
        <v>1.0925485713026855</v>
      </c>
      <c r="G126" s="152">
        <f t="shared" si="22"/>
        <v>1.4762417540611188</v>
      </c>
      <c r="H126" s="153">
        <f t="shared" si="22"/>
        <v>1.4762417540611188</v>
      </c>
      <c r="I126" s="152">
        <f t="shared" si="35"/>
        <v>1.2915161060300389</v>
      </c>
      <c r="J126" s="155">
        <f t="shared" si="36"/>
        <v>4.6105637508093702</v>
      </c>
      <c r="K126" s="152">
        <f t="shared" si="37"/>
        <v>6</v>
      </c>
      <c r="L126" s="155">
        <f t="shared" si="38"/>
        <v>2.1543692606170262</v>
      </c>
      <c r="M126" s="152">
        <f t="shared" si="39"/>
        <v>2.1543692606170262</v>
      </c>
      <c r="N126" s="151">
        <f t="shared" si="40"/>
        <v>1.4689710972195777</v>
      </c>
      <c r="O126" s="152">
        <f t="shared" si="41"/>
        <v>4.7100475181730479</v>
      </c>
      <c r="P126" s="156">
        <f t="shared" si="42"/>
        <v>3.3010505791773004</v>
      </c>
    </row>
    <row r="127" spans="1:16" x14ac:dyDescent="0.25">
      <c r="A127" s="89" t="s">
        <v>67</v>
      </c>
      <c r="B127" s="107" t="s">
        <v>76</v>
      </c>
      <c r="C127" s="193">
        <v>0.63</v>
      </c>
      <c r="D127" s="209" t="s">
        <v>203</v>
      </c>
      <c r="E127" s="198">
        <f t="shared" si="33"/>
        <v>1.0357605440977955</v>
      </c>
      <c r="F127" s="153">
        <f t="shared" si="34"/>
        <v>1.0357605440977955</v>
      </c>
      <c r="G127" s="152">
        <f t="shared" si="22"/>
        <v>1.401182622915351</v>
      </c>
      <c r="H127" s="153">
        <f t="shared" si="22"/>
        <v>1.401182622915351</v>
      </c>
      <c r="I127" s="152">
        <f t="shared" si="35"/>
        <v>1.2252534343143229</v>
      </c>
      <c r="J127" s="155">
        <f t="shared" si="36"/>
        <v>4.381489286485114</v>
      </c>
      <c r="K127" s="152">
        <f t="shared" si="37"/>
        <v>6</v>
      </c>
      <c r="L127" s="155">
        <f t="shared" si="38"/>
        <v>2.0374945339209773</v>
      </c>
      <c r="M127" s="152">
        <f t="shared" si="39"/>
        <v>2.0374945339209773</v>
      </c>
      <c r="N127" s="151">
        <f t="shared" si="40"/>
        <v>1.3894962830662645</v>
      </c>
      <c r="O127" s="152">
        <f t="shared" si="41"/>
        <v>4.4762357315933787</v>
      </c>
      <c r="P127" s="156">
        <f t="shared" si="42"/>
        <v>3.1295719801688575</v>
      </c>
    </row>
    <row r="128" spans="1:16" x14ac:dyDescent="0.25">
      <c r="A128" s="89" t="s">
        <v>68</v>
      </c>
      <c r="B128" s="107" t="s">
        <v>76</v>
      </c>
      <c r="C128" s="193">
        <v>0.61</v>
      </c>
      <c r="D128" s="209" t="s">
        <v>203</v>
      </c>
      <c r="E128" s="198">
        <f t="shared" si="33"/>
        <v>1.0729985947239529</v>
      </c>
      <c r="F128" s="153">
        <f t="shared" si="34"/>
        <v>1.0729985947239529</v>
      </c>
      <c r="G128" s="152">
        <f t="shared" si="22"/>
        <v>1.4504017253060184</v>
      </c>
      <c r="H128" s="153">
        <f t="shared" si="22"/>
        <v>1.4504017253060184</v>
      </c>
      <c r="I128" s="152">
        <f t="shared" si="35"/>
        <v>1.2687043665869235</v>
      </c>
      <c r="J128" s="155">
        <f t="shared" si="36"/>
        <v>4.5317020499764302</v>
      </c>
      <c r="K128" s="152">
        <f t="shared" si="37"/>
        <v>6</v>
      </c>
      <c r="L128" s="155">
        <f t="shared" si="38"/>
        <v>2.1141336989675668</v>
      </c>
      <c r="M128" s="152">
        <f t="shared" si="39"/>
        <v>2.1141336989675668</v>
      </c>
      <c r="N128" s="151">
        <f t="shared" si="40"/>
        <v>1.4416109152979453</v>
      </c>
      <c r="O128" s="152">
        <f t="shared" si="41"/>
        <v>4.6295549359079153</v>
      </c>
      <c r="P128" s="156">
        <f t="shared" si="42"/>
        <v>3.2420169631252134</v>
      </c>
    </row>
    <row r="129" spans="1:16" x14ac:dyDescent="0.25">
      <c r="A129" s="2" t="s">
        <v>69</v>
      </c>
      <c r="B129" s="26" t="s">
        <v>75</v>
      </c>
      <c r="C129" s="192">
        <v>0.35</v>
      </c>
      <c r="D129" s="209" t="s">
        <v>203</v>
      </c>
      <c r="E129" s="198">
        <f t="shared" si="33"/>
        <v>1.9443689793760326</v>
      </c>
      <c r="F129" s="153">
        <f t="shared" si="34"/>
        <v>1.9443689793760326</v>
      </c>
      <c r="G129" s="152">
        <f t="shared" si="22"/>
        <v>2.6021287212476323</v>
      </c>
      <c r="H129" s="153">
        <f t="shared" si="22"/>
        <v>2.6021287212476323</v>
      </c>
      <c r="I129" s="152">
        <f t="shared" si="35"/>
        <v>2.2854561817657815</v>
      </c>
      <c r="J129" s="151">
        <f t="shared" si="36"/>
        <v>6</v>
      </c>
      <c r="K129" s="152">
        <f t="shared" si="37"/>
        <v>6</v>
      </c>
      <c r="L129" s="151">
        <f t="shared" si="38"/>
        <v>3.9074901610577593</v>
      </c>
      <c r="M129" s="152">
        <f t="shared" si="39"/>
        <v>3.9074901610577593</v>
      </c>
      <c r="N129" s="151">
        <f t="shared" si="40"/>
        <v>2.6610933095192761</v>
      </c>
      <c r="O129" s="152">
        <f t="shared" si="41"/>
        <v>6</v>
      </c>
      <c r="P129" s="154">
        <f t="shared" si="42"/>
        <v>5.8732295643039434</v>
      </c>
    </row>
    <row r="130" spans="1:16" x14ac:dyDescent="0.25">
      <c r="A130" s="89" t="s">
        <v>70</v>
      </c>
      <c r="B130" s="107" t="s">
        <v>79</v>
      </c>
      <c r="C130" s="193">
        <v>0.52</v>
      </c>
      <c r="D130" s="209" t="s">
        <v>202</v>
      </c>
      <c r="E130" s="198">
        <f t="shared" si="33"/>
        <v>1.2760175822723294</v>
      </c>
      <c r="F130" s="153">
        <f t="shared" si="34"/>
        <v>1.2760175822723294</v>
      </c>
      <c r="G130" s="152">
        <f t="shared" si="22"/>
        <v>1.7187404854551367</v>
      </c>
      <c r="H130" s="153">
        <f t="shared" si="22"/>
        <v>1.7187404854551367</v>
      </c>
      <c r="I130" s="152">
        <f t="shared" si="35"/>
        <v>1.5055955069577371</v>
      </c>
      <c r="J130" s="155">
        <f t="shared" si="36"/>
        <v>5.3506504817031191</v>
      </c>
      <c r="K130" s="152">
        <f t="shared" si="37"/>
        <v>6</v>
      </c>
      <c r="L130" s="155">
        <f t="shared" si="38"/>
        <v>2.5319645314811838</v>
      </c>
      <c r="M130" s="152">
        <f t="shared" si="39"/>
        <v>2.5319645314811838</v>
      </c>
      <c r="N130" s="151">
        <f t="shared" si="40"/>
        <v>1.725735881407205</v>
      </c>
      <c r="O130" s="152">
        <f t="shared" si="41"/>
        <v>5.465439444045824</v>
      </c>
      <c r="P130" s="156">
        <f t="shared" si="42"/>
        <v>3.8550583605891928</v>
      </c>
    </row>
    <row r="131" spans="1:16" ht="15.75" thickBot="1" x14ac:dyDescent="0.3">
      <c r="A131" s="99" t="s">
        <v>71</v>
      </c>
      <c r="B131" s="109" t="s">
        <v>75</v>
      </c>
      <c r="C131" s="196">
        <v>0.37</v>
      </c>
      <c r="D131" s="210" t="s">
        <v>202</v>
      </c>
      <c r="E131" s="200">
        <f t="shared" si="33"/>
        <v>1.8338625480584088</v>
      </c>
      <c r="F131" s="164">
        <f t="shared" si="34"/>
        <v>1.8338625480584088</v>
      </c>
      <c r="G131" s="163">
        <f t="shared" si="22"/>
        <v>2.4560677092883005</v>
      </c>
      <c r="H131" s="164">
        <f t="shared" si="22"/>
        <v>2.4560677092883005</v>
      </c>
      <c r="I131" s="163">
        <f t="shared" si="35"/>
        <v>2.1565126043730358</v>
      </c>
      <c r="J131" s="165">
        <f t="shared" si="36"/>
        <v>6</v>
      </c>
      <c r="K131" s="163">
        <f t="shared" si="37"/>
        <v>6</v>
      </c>
      <c r="L131" s="165">
        <f t="shared" si="38"/>
        <v>3.6800582604600423</v>
      </c>
      <c r="M131" s="163">
        <f t="shared" si="39"/>
        <v>3.6800582604600423</v>
      </c>
      <c r="N131" s="184">
        <f t="shared" si="40"/>
        <v>2.5064396171128287</v>
      </c>
      <c r="O131" s="163">
        <f t="shared" si="41"/>
        <v>6</v>
      </c>
      <c r="P131" s="166">
        <f t="shared" si="42"/>
        <v>5.5395414797469735</v>
      </c>
    </row>
  </sheetData>
  <sheetProtection algorithmName="SHA-512" hashValue="4jWpyE+M3R2KiakEd/PuLH2o0a5+mNk9L1mxxUtQdnULhClze2TyWgATTid+lLscCQ7q2B6rsqbC32syZ8lLRw==" saltValue="3KnERQ9MOZ6JICVduotQXg==" spinCount="100000" sheet="1" objects="1" scenarios="1"/>
  <mergeCells count="3">
    <mergeCell ref="A1:P3"/>
    <mergeCell ref="E4:K4"/>
    <mergeCell ref="E31:I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51"/>
  <sheetViews>
    <sheetView showGridLines="0" zoomScale="87" zoomScaleNormal="87" workbookViewId="0">
      <pane ySplit="8" topLeftCell="A21" activePane="bottomLeft" state="frozen"/>
      <selection activeCell="E42" sqref="E42"/>
      <selection pane="bottomLeft" sqref="A1:XFD3"/>
    </sheetView>
  </sheetViews>
  <sheetFormatPr defaultRowHeight="15" x14ac:dyDescent="0.25"/>
  <cols>
    <col min="1" max="1" width="32.85546875" customWidth="1"/>
    <col min="3" max="3" width="10.7109375" customWidth="1"/>
    <col min="6" max="6" width="13" customWidth="1"/>
    <col min="8" max="8" width="17.5703125" customWidth="1"/>
    <col min="9" max="9" width="18.7109375" customWidth="1"/>
    <col min="12" max="12" width="10.140625" customWidth="1"/>
  </cols>
  <sheetData>
    <row r="1" spans="1:12" hidden="1" x14ac:dyDescent="0.25"/>
    <row r="2" spans="1:12" ht="15.75" hidden="1" customHeight="1" x14ac:dyDescent="0.25">
      <c r="A2" s="124"/>
      <c r="B2" s="125"/>
      <c r="C2" s="125"/>
      <c r="D2" s="125"/>
      <c r="E2" s="125"/>
      <c r="F2" s="125">
        <v>19</v>
      </c>
      <c r="G2" s="125">
        <v>19</v>
      </c>
      <c r="H2" s="125">
        <v>17.8</v>
      </c>
      <c r="I2" s="125">
        <v>17.8</v>
      </c>
      <c r="J2" s="125">
        <v>19</v>
      </c>
      <c r="K2" s="125">
        <v>25</v>
      </c>
      <c r="L2" s="125">
        <v>25</v>
      </c>
    </row>
    <row r="3" spans="1:12" ht="26.25" hidden="1" x14ac:dyDescent="0.25">
      <c r="A3" s="124"/>
      <c r="B3" s="125"/>
      <c r="C3" s="125"/>
      <c r="D3" s="125"/>
      <c r="E3" s="125"/>
      <c r="F3" s="125">
        <v>37</v>
      </c>
      <c r="G3" s="125">
        <v>37</v>
      </c>
      <c r="H3" s="125">
        <v>37</v>
      </c>
      <c r="I3" s="125">
        <v>37</v>
      </c>
      <c r="J3" s="125">
        <v>39</v>
      </c>
      <c r="K3" s="125">
        <v>60</v>
      </c>
      <c r="L3" s="125">
        <v>60</v>
      </c>
    </row>
    <row r="4" spans="1:12" ht="27" customHeight="1" x14ac:dyDescent="0.25">
      <c r="A4" s="312" t="s">
        <v>284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</row>
    <row r="5" spans="1:12" ht="15" customHeight="1" thickBot="1" x14ac:dyDescent="0.3">
      <c r="A5" s="131"/>
      <c r="B5" s="132"/>
      <c r="C5" s="132"/>
      <c r="D5" s="132"/>
      <c r="E5" s="132"/>
      <c r="F5" s="133"/>
      <c r="G5" s="133"/>
      <c r="H5" s="133"/>
      <c r="I5" s="133"/>
      <c r="J5" s="133"/>
      <c r="K5" s="133"/>
      <c r="L5" s="133"/>
    </row>
    <row r="6" spans="1:12" ht="15.75" thickBot="1" x14ac:dyDescent="0.3">
      <c r="A6" s="311" t="s">
        <v>194</v>
      </c>
      <c r="B6" s="313" t="s">
        <v>195</v>
      </c>
      <c r="C6" s="313" t="s">
        <v>196</v>
      </c>
      <c r="D6" s="316" t="s">
        <v>142</v>
      </c>
      <c r="E6" s="317"/>
      <c r="F6" s="320" t="s">
        <v>197</v>
      </c>
      <c r="G6" s="321"/>
      <c r="H6" s="321"/>
      <c r="I6" s="321"/>
      <c r="J6" s="321"/>
      <c r="K6" s="321"/>
      <c r="L6" s="321"/>
    </row>
    <row r="7" spans="1:12" ht="27.75" customHeight="1" thickBot="1" x14ac:dyDescent="0.3">
      <c r="A7" s="285"/>
      <c r="B7" s="314"/>
      <c r="C7" s="314"/>
      <c r="D7" s="318"/>
      <c r="E7" s="319"/>
      <c r="F7" s="322" t="s">
        <v>179</v>
      </c>
      <c r="G7" s="311" t="s">
        <v>180</v>
      </c>
      <c r="H7" s="311" t="s">
        <v>249</v>
      </c>
      <c r="I7" s="311" t="s">
        <v>248</v>
      </c>
      <c r="J7" s="311" t="s">
        <v>182</v>
      </c>
      <c r="K7" s="311" t="s">
        <v>198</v>
      </c>
      <c r="L7" s="311" t="s">
        <v>199</v>
      </c>
    </row>
    <row r="8" spans="1:12" ht="30.75" thickBot="1" x14ac:dyDescent="0.3">
      <c r="A8" s="286"/>
      <c r="B8" s="315"/>
      <c r="C8" s="315"/>
      <c r="D8" s="111" t="s">
        <v>201</v>
      </c>
      <c r="E8" s="111" t="s">
        <v>198</v>
      </c>
      <c r="F8" s="322"/>
      <c r="G8" s="286"/>
      <c r="H8" s="286"/>
      <c r="I8" s="286"/>
      <c r="J8" s="286"/>
      <c r="K8" s="286"/>
      <c r="L8" s="286"/>
    </row>
    <row r="9" spans="1:12" x14ac:dyDescent="0.25">
      <c r="A9" s="113" t="s">
        <v>143</v>
      </c>
      <c r="B9" s="25" t="s">
        <v>75</v>
      </c>
      <c r="C9" s="25">
        <v>0.22</v>
      </c>
      <c r="D9" s="25">
        <v>1.4</v>
      </c>
      <c r="E9" s="114">
        <v>2</v>
      </c>
      <c r="F9" s="76">
        <f t="shared" ref="F9:F50" si="0">IF(((($F$3/2)^2-($F$2/2)^2)*PI()/$C9/1000)/2-0.2&gt;6,6,((($F$3/2)^2-($F$2/2)^2)*PI()/$C9/1000/2)-0.2)</f>
        <v>1.5992757925105179</v>
      </c>
      <c r="G9" s="167">
        <f t="shared" ref="G9:G50" si="1">IF(((($G$3/2)^2-($G$2/2)^2)*PI()/$C9/1000)/2-0.2&gt;6,6,((($G$3/2)^2-($G$2/2)^2)*PI()/$C9/1000/2)-0.2)</f>
        <v>1.5992757925105179</v>
      </c>
      <c r="H9" s="76">
        <f t="shared" ref="H9:I28" si="2">IF(((($F$3/2)^2-($I$2/2)^2)*PI()/$C9/1000)/2-0.3&gt;6,6,((($F$3/2)^2-($I$2/2)^2)*PI()/$C9/1000/2)-0.3)</f>
        <v>1.5781012081824068</v>
      </c>
      <c r="I9" s="167">
        <f t="shared" si="2"/>
        <v>1.5781012081824068</v>
      </c>
      <c r="J9" s="168">
        <f t="shared" ref="J9:J50" si="3">IF(((($J$3/2)^2-($J$2/2)^2)*PI()/$C9/1000)/2-0.2&gt;6,6,((($J$3/2)^2-($J$2/2)^2)*PI()/$C9/1000/2)-0.2)</f>
        <v>1.8705951580478184</v>
      </c>
      <c r="K9" s="169">
        <f t="shared" ref="K9:K50" si="4">IF(((($K$3/2)^2-($K$2/2)^2)*PI()/$C9/1000)/2-0.2&gt;6,6,((($K$3/2)^2-($K$2/2)^2)*PI()/$C9/1000/2)-0.2)</f>
        <v>5.1103625820622929</v>
      </c>
      <c r="L9" s="168">
        <f t="shared" ref="L9:L50" si="5">IF(((($L$3/2)^2-($L$2/2)^2)*PI()/$C9/1000)/2-0.2&gt;6,6,((($L$3/2)^2-($L$2/2)^2)*PI()/$C9/1000/2)-0.2)</f>
        <v>5.1103625820622929</v>
      </c>
    </row>
    <row r="10" spans="1:12" x14ac:dyDescent="0.25">
      <c r="A10" s="115" t="s">
        <v>144</v>
      </c>
      <c r="B10" s="26" t="s">
        <v>76</v>
      </c>
      <c r="C10" s="26">
        <v>0.21</v>
      </c>
      <c r="D10" s="26">
        <v>1.4</v>
      </c>
      <c r="E10" s="116">
        <v>2</v>
      </c>
      <c r="F10" s="170">
        <f t="shared" si="0"/>
        <v>1.6849555921538761</v>
      </c>
      <c r="G10" s="139">
        <f t="shared" si="1"/>
        <v>1.6849555921538761</v>
      </c>
      <c r="H10" s="170">
        <f t="shared" si="2"/>
        <v>1.667534599048236</v>
      </c>
      <c r="I10" s="139">
        <f t="shared" si="2"/>
        <v>1.667534599048236</v>
      </c>
      <c r="J10" s="170">
        <f t="shared" si="3"/>
        <v>1.9691949274786669</v>
      </c>
      <c r="K10" s="171">
        <f t="shared" si="4"/>
        <v>5.3632369907319264</v>
      </c>
      <c r="L10" s="170">
        <f t="shared" si="5"/>
        <v>5.3632369907319264</v>
      </c>
    </row>
    <row r="11" spans="1:12" x14ac:dyDescent="0.25">
      <c r="A11" s="115" t="s">
        <v>145</v>
      </c>
      <c r="B11" s="26" t="s">
        <v>76</v>
      </c>
      <c r="C11" s="26">
        <v>0.3</v>
      </c>
      <c r="D11" s="26">
        <v>1.4</v>
      </c>
      <c r="E11" s="116">
        <v>2</v>
      </c>
      <c r="F11" s="170">
        <f t="shared" si="0"/>
        <v>1.1194689145077132</v>
      </c>
      <c r="G11" s="139">
        <f t="shared" si="1"/>
        <v>1.1194689145077132</v>
      </c>
      <c r="H11" s="170">
        <f t="shared" si="2"/>
        <v>1.077274219333765</v>
      </c>
      <c r="I11" s="139">
        <f t="shared" si="2"/>
        <v>1.077274219333765</v>
      </c>
      <c r="J11" s="170">
        <f t="shared" si="3"/>
        <v>1.3184364492350666</v>
      </c>
      <c r="K11" s="171">
        <f t="shared" si="4"/>
        <v>3.6942658935123478</v>
      </c>
      <c r="L11" s="170">
        <f t="shared" si="5"/>
        <v>3.6942658935123478</v>
      </c>
    </row>
    <row r="12" spans="1:12" x14ac:dyDescent="0.25">
      <c r="A12" s="115" t="s">
        <v>146</v>
      </c>
      <c r="B12" s="26" t="s">
        <v>76</v>
      </c>
      <c r="C12" s="26">
        <v>0.26</v>
      </c>
      <c r="D12" s="26">
        <v>1.4</v>
      </c>
      <c r="E12" s="116">
        <v>2</v>
      </c>
      <c r="F12" s="170">
        <f t="shared" si="0"/>
        <v>1.3224641321242845</v>
      </c>
      <c r="G12" s="139">
        <f t="shared" si="1"/>
        <v>1.3224641321242845</v>
      </c>
      <c r="H12" s="170">
        <f t="shared" si="2"/>
        <v>1.289162560769729</v>
      </c>
      <c r="I12" s="139">
        <f t="shared" si="2"/>
        <v>1.289162560769729</v>
      </c>
      <c r="J12" s="170">
        <f t="shared" si="3"/>
        <v>1.5520420568096922</v>
      </c>
      <c r="K12" s="171">
        <f t="shared" si="4"/>
        <v>4.2933837232834779</v>
      </c>
      <c r="L12" s="170">
        <f t="shared" si="5"/>
        <v>4.2933837232834779</v>
      </c>
    </row>
    <row r="13" spans="1:12" x14ac:dyDescent="0.25">
      <c r="A13" s="115" t="s">
        <v>228</v>
      </c>
      <c r="B13" s="202" t="s">
        <v>76</v>
      </c>
      <c r="C13" s="202">
        <v>0.27</v>
      </c>
      <c r="D13" s="202">
        <v>1.4</v>
      </c>
      <c r="E13" s="116">
        <v>2</v>
      </c>
      <c r="F13" s="170">
        <f t="shared" si="0"/>
        <v>1.2660765716752367</v>
      </c>
      <c r="G13" s="139">
        <f t="shared" si="1"/>
        <v>1.2660765716752367</v>
      </c>
      <c r="H13" s="170">
        <f t="shared" si="2"/>
        <v>1.2303046881486277</v>
      </c>
      <c r="I13" s="139">
        <f t="shared" si="2"/>
        <v>1.2303046881486277</v>
      </c>
      <c r="J13" s="170">
        <f t="shared" si="3"/>
        <v>1.487151610261185</v>
      </c>
      <c r="K13" s="171">
        <f t="shared" si="4"/>
        <v>4.126962103902609</v>
      </c>
      <c r="L13" s="170">
        <f t="shared" si="5"/>
        <v>4.126962103902609</v>
      </c>
    </row>
    <row r="14" spans="1:12" x14ac:dyDescent="0.25">
      <c r="A14" s="115" t="s">
        <v>147</v>
      </c>
      <c r="B14" s="26" t="s">
        <v>76</v>
      </c>
      <c r="C14" s="26">
        <v>0.22</v>
      </c>
      <c r="D14" s="26">
        <v>1.4</v>
      </c>
      <c r="E14" s="116">
        <v>2</v>
      </c>
      <c r="F14" s="170">
        <f t="shared" si="0"/>
        <v>1.5992757925105179</v>
      </c>
      <c r="G14" s="139">
        <f t="shared" si="1"/>
        <v>1.5992757925105179</v>
      </c>
      <c r="H14" s="170">
        <f t="shared" si="2"/>
        <v>1.5781012081824068</v>
      </c>
      <c r="I14" s="139">
        <f t="shared" si="2"/>
        <v>1.5781012081824068</v>
      </c>
      <c r="J14" s="170">
        <f t="shared" si="3"/>
        <v>1.8705951580478184</v>
      </c>
      <c r="K14" s="171">
        <f t="shared" si="4"/>
        <v>5.1103625820622929</v>
      </c>
      <c r="L14" s="170">
        <f t="shared" si="5"/>
        <v>5.1103625820622929</v>
      </c>
    </row>
    <row r="15" spans="1:12" x14ac:dyDescent="0.25">
      <c r="A15" s="115" t="s">
        <v>251</v>
      </c>
      <c r="B15" s="218" t="s">
        <v>78</v>
      </c>
      <c r="C15" s="218">
        <v>0.28999999999999998</v>
      </c>
      <c r="D15" s="218">
        <v>1.4</v>
      </c>
      <c r="E15" s="116">
        <v>2</v>
      </c>
      <c r="F15" s="170">
        <f t="shared" si="0"/>
        <v>1.1649678425941861</v>
      </c>
      <c r="G15" s="139">
        <f t="shared" si="1"/>
        <v>1.1649678425941861</v>
      </c>
      <c r="H15" s="170">
        <f t="shared" si="2"/>
        <v>1.1247664337935501</v>
      </c>
      <c r="I15" s="139">
        <f t="shared" si="2"/>
        <v>1.1247664337935501</v>
      </c>
      <c r="J15" s="170">
        <f t="shared" si="3"/>
        <v>1.3707963267948968</v>
      </c>
      <c r="K15" s="171">
        <f t="shared" si="4"/>
        <v>3.8285509243231193</v>
      </c>
      <c r="L15" s="170">
        <f t="shared" si="5"/>
        <v>3.8285509243231193</v>
      </c>
    </row>
    <row r="16" spans="1:12" x14ac:dyDescent="0.25">
      <c r="A16" s="117" t="s">
        <v>148</v>
      </c>
      <c r="B16" s="108" t="s">
        <v>78</v>
      </c>
      <c r="C16" s="108">
        <v>0.26</v>
      </c>
      <c r="D16" s="108">
        <v>1.4</v>
      </c>
      <c r="E16" s="118">
        <v>2</v>
      </c>
      <c r="F16" s="170">
        <f t="shared" si="0"/>
        <v>1.3224641321242845</v>
      </c>
      <c r="G16" s="139">
        <f t="shared" si="1"/>
        <v>1.3224641321242845</v>
      </c>
      <c r="H16" s="170">
        <f t="shared" si="2"/>
        <v>1.289162560769729</v>
      </c>
      <c r="I16" s="139">
        <f t="shared" si="2"/>
        <v>1.289162560769729</v>
      </c>
      <c r="J16" s="170">
        <f t="shared" si="3"/>
        <v>1.5520420568096922</v>
      </c>
      <c r="K16" s="139">
        <f t="shared" si="4"/>
        <v>4.2933837232834779</v>
      </c>
      <c r="L16" s="170">
        <f t="shared" si="5"/>
        <v>4.2933837232834779</v>
      </c>
    </row>
    <row r="17" spans="1:12" x14ac:dyDescent="0.25">
      <c r="A17" s="115" t="s">
        <v>149</v>
      </c>
      <c r="B17" s="26" t="s">
        <v>77</v>
      </c>
      <c r="C17" s="26">
        <v>0.32</v>
      </c>
      <c r="D17" s="26">
        <v>1.4</v>
      </c>
      <c r="E17" s="116">
        <v>2</v>
      </c>
      <c r="F17" s="170">
        <f t="shared" si="0"/>
        <v>1.0370021073509812</v>
      </c>
      <c r="G17" s="139">
        <f t="shared" si="1"/>
        <v>1.0370021073509812</v>
      </c>
      <c r="H17" s="170">
        <f t="shared" si="2"/>
        <v>0.99119458062540478</v>
      </c>
      <c r="I17" s="139">
        <f t="shared" si="2"/>
        <v>0.99119458062540478</v>
      </c>
      <c r="J17" s="170">
        <f t="shared" si="3"/>
        <v>1.2235341711578749</v>
      </c>
      <c r="K17" s="171">
        <f t="shared" si="4"/>
        <v>3.4508742751678256</v>
      </c>
      <c r="L17" s="170">
        <f t="shared" si="5"/>
        <v>3.4508742751678256</v>
      </c>
    </row>
    <row r="18" spans="1:12" x14ac:dyDescent="0.25">
      <c r="A18" s="115" t="s">
        <v>253</v>
      </c>
      <c r="B18" s="230" t="s">
        <v>74</v>
      </c>
      <c r="C18" s="230">
        <v>0.21</v>
      </c>
      <c r="D18" s="230">
        <v>1.4</v>
      </c>
      <c r="E18" s="116">
        <v>2</v>
      </c>
      <c r="F18" s="170">
        <f t="shared" si="0"/>
        <v>1.6849555921538761</v>
      </c>
      <c r="G18" s="139">
        <f t="shared" si="1"/>
        <v>1.6849555921538761</v>
      </c>
      <c r="H18" s="170">
        <f t="shared" si="2"/>
        <v>1.667534599048236</v>
      </c>
      <c r="I18" s="139">
        <f t="shared" si="2"/>
        <v>1.667534599048236</v>
      </c>
      <c r="J18" s="170">
        <f t="shared" si="3"/>
        <v>1.9691949274786669</v>
      </c>
      <c r="K18" s="171">
        <f t="shared" si="4"/>
        <v>5.3632369907319264</v>
      </c>
      <c r="L18" s="170">
        <f t="shared" si="5"/>
        <v>5.3632369907319264</v>
      </c>
    </row>
    <row r="19" spans="1:12" ht="16.5" customHeight="1" x14ac:dyDescent="0.25">
      <c r="A19" s="119" t="s">
        <v>150</v>
      </c>
      <c r="B19" s="26" t="s">
        <v>77</v>
      </c>
      <c r="C19" s="26">
        <v>0.32</v>
      </c>
      <c r="D19" s="26">
        <v>1.4</v>
      </c>
      <c r="E19" s="116">
        <v>2</v>
      </c>
      <c r="F19" s="170">
        <f t="shared" si="0"/>
        <v>1.0370021073509812</v>
      </c>
      <c r="G19" s="139">
        <f t="shared" si="1"/>
        <v>1.0370021073509812</v>
      </c>
      <c r="H19" s="170">
        <f t="shared" si="2"/>
        <v>0.99119458062540478</v>
      </c>
      <c r="I19" s="139">
        <f t="shared" si="2"/>
        <v>0.99119458062540478</v>
      </c>
      <c r="J19" s="170">
        <f t="shared" si="3"/>
        <v>1.2235341711578749</v>
      </c>
      <c r="K19" s="171">
        <f t="shared" si="4"/>
        <v>3.4508742751678256</v>
      </c>
      <c r="L19" s="170">
        <f t="shared" si="5"/>
        <v>3.4508742751678256</v>
      </c>
    </row>
    <row r="20" spans="1:12" x14ac:dyDescent="0.25">
      <c r="A20" s="115" t="s">
        <v>151</v>
      </c>
      <c r="B20" s="26" t="s">
        <v>76</v>
      </c>
      <c r="C20" s="234">
        <v>0.32</v>
      </c>
      <c r="D20" s="26">
        <v>1.4</v>
      </c>
      <c r="E20" s="116">
        <v>2</v>
      </c>
      <c r="F20" s="170">
        <f t="shared" si="0"/>
        <v>1.0370021073509812</v>
      </c>
      <c r="G20" s="139">
        <f t="shared" si="1"/>
        <v>1.0370021073509812</v>
      </c>
      <c r="H20" s="170">
        <f t="shared" si="2"/>
        <v>0.99119458062540478</v>
      </c>
      <c r="I20" s="139">
        <f t="shared" si="2"/>
        <v>0.99119458062540478</v>
      </c>
      <c r="J20" s="170">
        <f t="shared" si="3"/>
        <v>1.2235341711578749</v>
      </c>
      <c r="K20" s="171">
        <f t="shared" si="4"/>
        <v>3.4508742751678256</v>
      </c>
      <c r="L20" s="170">
        <f t="shared" si="5"/>
        <v>3.4508742751678256</v>
      </c>
    </row>
    <row r="21" spans="1:12" x14ac:dyDescent="0.25">
      <c r="A21" s="115" t="s">
        <v>152</v>
      </c>
      <c r="B21" s="26" t="s">
        <v>75</v>
      </c>
      <c r="C21" s="26">
        <v>0.16</v>
      </c>
      <c r="D21" s="26">
        <v>1.4</v>
      </c>
      <c r="E21" s="116">
        <v>2</v>
      </c>
      <c r="F21" s="170">
        <f t="shared" si="0"/>
        <v>2.2740042147019621</v>
      </c>
      <c r="G21" s="139">
        <f t="shared" si="1"/>
        <v>2.2740042147019621</v>
      </c>
      <c r="H21" s="170">
        <f t="shared" si="2"/>
        <v>2.2823891612508098</v>
      </c>
      <c r="I21" s="139">
        <f t="shared" si="2"/>
        <v>2.2823891612508098</v>
      </c>
      <c r="J21" s="170">
        <f t="shared" si="3"/>
        <v>2.6470683423157495</v>
      </c>
      <c r="K21" s="171">
        <f t="shared" si="4"/>
        <v>6</v>
      </c>
      <c r="L21" s="170">
        <f t="shared" si="5"/>
        <v>6</v>
      </c>
    </row>
    <row r="22" spans="1:12" x14ac:dyDescent="0.25">
      <c r="A22" s="115" t="s">
        <v>153</v>
      </c>
      <c r="B22" s="26" t="s">
        <v>75</v>
      </c>
      <c r="C22" s="26">
        <v>0.21</v>
      </c>
      <c r="D22" s="26">
        <v>1.4</v>
      </c>
      <c r="E22" s="116">
        <v>2</v>
      </c>
      <c r="F22" s="170">
        <f t="shared" si="0"/>
        <v>1.6849555921538761</v>
      </c>
      <c r="G22" s="139">
        <f t="shared" si="1"/>
        <v>1.6849555921538761</v>
      </c>
      <c r="H22" s="170">
        <f t="shared" si="2"/>
        <v>1.667534599048236</v>
      </c>
      <c r="I22" s="139">
        <f t="shared" si="2"/>
        <v>1.667534599048236</v>
      </c>
      <c r="J22" s="170">
        <f t="shared" si="3"/>
        <v>1.9691949274786669</v>
      </c>
      <c r="K22" s="171">
        <f t="shared" si="4"/>
        <v>5.3632369907319264</v>
      </c>
      <c r="L22" s="170">
        <f t="shared" si="5"/>
        <v>5.3632369907319264</v>
      </c>
    </row>
    <row r="23" spans="1:12" x14ac:dyDescent="0.25">
      <c r="A23" s="115" t="s">
        <v>154</v>
      </c>
      <c r="B23" s="26" t="s">
        <v>76</v>
      </c>
      <c r="C23" s="26">
        <v>0.32</v>
      </c>
      <c r="D23" s="26">
        <v>1.4</v>
      </c>
      <c r="E23" s="116">
        <v>2</v>
      </c>
      <c r="F23" s="170">
        <f t="shared" si="0"/>
        <v>1.0370021073509812</v>
      </c>
      <c r="G23" s="139">
        <f t="shared" si="1"/>
        <v>1.0370021073509812</v>
      </c>
      <c r="H23" s="170">
        <f t="shared" si="2"/>
        <v>0.99119458062540478</v>
      </c>
      <c r="I23" s="139">
        <f t="shared" si="2"/>
        <v>0.99119458062540478</v>
      </c>
      <c r="J23" s="170">
        <f t="shared" si="3"/>
        <v>1.2235341711578749</v>
      </c>
      <c r="K23" s="171">
        <f t="shared" si="4"/>
        <v>3.4508742751678256</v>
      </c>
      <c r="L23" s="170">
        <f t="shared" si="5"/>
        <v>3.4508742751678256</v>
      </c>
    </row>
    <row r="24" spans="1:12" x14ac:dyDescent="0.25">
      <c r="A24" s="115" t="s">
        <v>274</v>
      </c>
      <c r="B24" s="235" t="s">
        <v>74</v>
      </c>
      <c r="C24" s="235">
        <v>0.2</v>
      </c>
      <c r="D24" s="235">
        <v>1.4</v>
      </c>
      <c r="E24" s="116">
        <v>2</v>
      </c>
      <c r="F24" s="170">
        <f t="shared" si="0"/>
        <v>1.7792033717615698</v>
      </c>
      <c r="G24" s="139">
        <f t="shared" si="1"/>
        <v>1.7792033717615698</v>
      </c>
      <c r="H24" s="170">
        <f t="shared" si="2"/>
        <v>1.7659113290006474</v>
      </c>
      <c r="I24" s="139">
        <f t="shared" si="2"/>
        <v>1.7659113290006474</v>
      </c>
      <c r="J24" s="170">
        <f t="shared" si="3"/>
        <v>2.0776546738525998</v>
      </c>
      <c r="K24" s="171">
        <f t="shared" si="4"/>
        <v>5.641398840268522</v>
      </c>
      <c r="L24" s="170">
        <f t="shared" si="5"/>
        <v>5.641398840268522</v>
      </c>
    </row>
    <row r="25" spans="1:12" x14ac:dyDescent="0.25">
      <c r="A25" s="115" t="s">
        <v>262</v>
      </c>
      <c r="B25" s="232" t="s">
        <v>78</v>
      </c>
      <c r="C25" s="232">
        <v>0.26</v>
      </c>
      <c r="D25" s="232">
        <v>1.4</v>
      </c>
      <c r="E25" s="116">
        <v>2</v>
      </c>
      <c r="F25" s="170">
        <f t="shared" si="0"/>
        <v>1.3224641321242845</v>
      </c>
      <c r="G25" s="139">
        <f t="shared" si="1"/>
        <v>1.3224641321242845</v>
      </c>
      <c r="H25" s="170">
        <f t="shared" si="2"/>
        <v>1.289162560769729</v>
      </c>
      <c r="I25" s="139">
        <f t="shared" si="2"/>
        <v>1.289162560769729</v>
      </c>
      <c r="J25" s="170">
        <f t="shared" si="3"/>
        <v>1.5520420568096922</v>
      </c>
      <c r="K25" s="171">
        <f t="shared" si="4"/>
        <v>4.2933837232834779</v>
      </c>
      <c r="L25" s="170">
        <f t="shared" si="5"/>
        <v>4.2933837232834779</v>
      </c>
    </row>
    <row r="26" spans="1:12" x14ac:dyDescent="0.25">
      <c r="A26" s="115" t="s">
        <v>155</v>
      </c>
      <c r="B26" s="26" t="s">
        <v>75</v>
      </c>
      <c r="C26" s="26">
        <v>0.21</v>
      </c>
      <c r="D26" s="26">
        <v>1.4</v>
      </c>
      <c r="E26" s="116">
        <v>2</v>
      </c>
      <c r="F26" s="170">
        <f t="shared" si="0"/>
        <v>1.6849555921538761</v>
      </c>
      <c r="G26" s="139">
        <f t="shared" si="1"/>
        <v>1.6849555921538761</v>
      </c>
      <c r="H26" s="170">
        <f t="shared" si="2"/>
        <v>1.667534599048236</v>
      </c>
      <c r="I26" s="139">
        <f t="shared" si="2"/>
        <v>1.667534599048236</v>
      </c>
      <c r="J26" s="170">
        <f t="shared" si="3"/>
        <v>1.9691949274786669</v>
      </c>
      <c r="K26" s="171">
        <f t="shared" si="4"/>
        <v>5.3632369907319264</v>
      </c>
      <c r="L26" s="170">
        <f t="shared" si="5"/>
        <v>5.3632369907319264</v>
      </c>
    </row>
    <row r="27" spans="1:12" x14ac:dyDescent="0.25">
      <c r="A27" s="115" t="s">
        <v>156</v>
      </c>
      <c r="B27" s="26" t="s">
        <v>76</v>
      </c>
      <c r="C27" s="26">
        <v>0.35</v>
      </c>
      <c r="D27" s="26">
        <v>1.4</v>
      </c>
      <c r="E27" s="116">
        <v>2</v>
      </c>
      <c r="F27" s="170">
        <f t="shared" si="0"/>
        <v>0.93097335529232561</v>
      </c>
      <c r="G27" s="139">
        <f t="shared" si="1"/>
        <v>0.93097335529232561</v>
      </c>
      <c r="H27" s="170">
        <f t="shared" si="2"/>
        <v>0.88052075942894148</v>
      </c>
      <c r="I27" s="139">
        <f t="shared" si="2"/>
        <v>0.88052075942894148</v>
      </c>
      <c r="J27" s="170">
        <f t="shared" si="3"/>
        <v>1.1015169564872</v>
      </c>
      <c r="K27" s="171">
        <f t="shared" si="4"/>
        <v>3.1379421944391552</v>
      </c>
      <c r="L27" s="170">
        <f t="shared" si="5"/>
        <v>3.1379421944391552</v>
      </c>
    </row>
    <row r="28" spans="1:12" x14ac:dyDescent="0.25">
      <c r="A28" s="115" t="s">
        <v>263</v>
      </c>
      <c r="B28" s="233" t="s">
        <v>74</v>
      </c>
      <c r="C28" s="233">
        <v>0.2</v>
      </c>
      <c r="D28" s="233">
        <v>1.4</v>
      </c>
      <c r="E28" s="116">
        <v>2</v>
      </c>
      <c r="F28" s="170">
        <f t="shared" si="0"/>
        <v>1.7792033717615698</v>
      </c>
      <c r="G28" s="139">
        <f t="shared" si="1"/>
        <v>1.7792033717615698</v>
      </c>
      <c r="H28" s="170">
        <f t="shared" si="2"/>
        <v>1.7659113290006474</v>
      </c>
      <c r="I28" s="139">
        <f t="shared" si="2"/>
        <v>1.7659113290006474</v>
      </c>
      <c r="J28" s="170">
        <f t="shared" si="3"/>
        <v>2.0776546738525998</v>
      </c>
      <c r="K28" s="171">
        <f t="shared" si="4"/>
        <v>5.641398840268522</v>
      </c>
      <c r="L28" s="170">
        <f t="shared" si="5"/>
        <v>5.641398840268522</v>
      </c>
    </row>
    <row r="29" spans="1:12" x14ac:dyDescent="0.25">
      <c r="A29" s="115" t="s">
        <v>213</v>
      </c>
      <c r="B29" s="185" t="s">
        <v>76</v>
      </c>
      <c r="C29" s="185">
        <v>0.22</v>
      </c>
      <c r="D29" s="185">
        <v>1.4</v>
      </c>
      <c r="E29" s="116">
        <v>2</v>
      </c>
      <c r="F29" s="170">
        <f t="shared" si="0"/>
        <v>1.5992757925105179</v>
      </c>
      <c r="G29" s="139">
        <f t="shared" si="1"/>
        <v>1.5992757925105179</v>
      </c>
      <c r="H29" s="170">
        <f t="shared" ref="H29:I50" si="6">IF(((($F$3/2)^2-($I$2/2)^2)*PI()/$C29/1000)/2-0.3&gt;6,6,((($F$3/2)^2-($I$2/2)^2)*PI()/$C29/1000/2)-0.3)</f>
        <v>1.5781012081824068</v>
      </c>
      <c r="I29" s="139">
        <f t="shared" si="6"/>
        <v>1.5781012081824068</v>
      </c>
      <c r="J29" s="170">
        <f t="shared" si="3"/>
        <v>1.8705951580478184</v>
      </c>
      <c r="K29" s="171">
        <f t="shared" si="4"/>
        <v>5.1103625820622929</v>
      </c>
      <c r="L29" s="170">
        <f t="shared" si="5"/>
        <v>5.1103625820622929</v>
      </c>
    </row>
    <row r="30" spans="1:12" x14ac:dyDescent="0.25">
      <c r="A30" s="115" t="s">
        <v>157</v>
      </c>
      <c r="B30" s="26" t="s">
        <v>76</v>
      </c>
      <c r="C30" s="26">
        <v>0.28999999999999998</v>
      </c>
      <c r="D30" s="26">
        <v>1.4</v>
      </c>
      <c r="E30" s="116">
        <v>2</v>
      </c>
      <c r="F30" s="170">
        <f t="shared" si="0"/>
        <v>1.1649678425941861</v>
      </c>
      <c r="G30" s="139">
        <f t="shared" si="1"/>
        <v>1.1649678425941861</v>
      </c>
      <c r="H30" s="170">
        <f t="shared" si="6"/>
        <v>1.1247664337935501</v>
      </c>
      <c r="I30" s="139">
        <f t="shared" si="6"/>
        <v>1.1247664337935501</v>
      </c>
      <c r="J30" s="170">
        <f t="shared" si="3"/>
        <v>1.3707963267948968</v>
      </c>
      <c r="K30" s="171">
        <f t="shared" si="4"/>
        <v>3.8285509243231193</v>
      </c>
      <c r="L30" s="170">
        <f t="shared" si="5"/>
        <v>3.8285509243231193</v>
      </c>
    </row>
    <row r="31" spans="1:12" x14ac:dyDescent="0.25">
      <c r="A31" s="115" t="s">
        <v>158</v>
      </c>
      <c r="B31" s="26" t="s">
        <v>76</v>
      </c>
      <c r="C31" s="26">
        <v>0.17</v>
      </c>
      <c r="D31" s="26">
        <v>1.4</v>
      </c>
      <c r="E31" s="116">
        <v>2</v>
      </c>
      <c r="F31" s="170">
        <f t="shared" si="0"/>
        <v>2.1284745550136113</v>
      </c>
      <c r="G31" s="139">
        <f t="shared" si="1"/>
        <v>2.1284745550136113</v>
      </c>
      <c r="H31" s="170">
        <f t="shared" si="6"/>
        <v>2.1304839164713498</v>
      </c>
      <c r="I31" s="139">
        <f t="shared" si="6"/>
        <v>2.1304839164713498</v>
      </c>
      <c r="J31" s="170">
        <f t="shared" si="3"/>
        <v>2.4795937339442347</v>
      </c>
      <c r="K31" s="171">
        <f t="shared" si="4"/>
        <v>6</v>
      </c>
      <c r="L31" s="170">
        <f t="shared" si="5"/>
        <v>6</v>
      </c>
    </row>
    <row r="32" spans="1:12" x14ac:dyDescent="0.25">
      <c r="A32" s="115" t="s">
        <v>159</v>
      </c>
      <c r="B32" s="26" t="s">
        <v>75</v>
      </c>
      <c r="C32" s="26">
        <v>0.16</v>
      </c>
      <c r="D32" s="26">
        <v>1.4</v>
      </c>
      <c r="E32" s="116">
        <v>2</v>
      </c>
      <c r="F32" s="170">
        <f t="shared" si="0"/>
        <v>2.2740042147019621</v>
      </c>
      <c r="G32" s="139">
        <f t="shared" si="1"/>
        <v>2.2740042147019621</v>
      </c>
      <c r="H32" s="170">
        <f t="shared" si="6"/>
        <v>2.2823891612508098</v>
      </c>
      <c r="I32" s="139">
        <f t="shared" si="6"/>
        <v>2.2823891612508098</v>
      </c>
      <c r="J32" s="170">
        <f t="shared" si="3"/>
        <v>2.6470683423157495</v>
      </c>
      <c r="K32" s="171">
        <f t="shared" si="4"/>
        <v>6</v>
      </c>
      <c r="L32" s="170">
        <f t="shared" si="5"/>
        <v>6</v>
      </c>
    </row>
    <row r="33" spans="1:12" x14ac:dyDescent="0.25">
      <c r="A33" s="115" t="s">
        <v>160</v>
      </c>
      <c r="B33" s="26" t="s">
        <v>76</v>
      </c>
      <c r="C33" s="26">
        <v>0.24</v>
      </c>
      <c r="D33" s="26">
        <v>1.4</v>
      </c>
      <c r="E33" s="116">
        <v>2</v>
      </c>
      <c r="F33" s="170">
        <f t="shared" si="0"/>
        <v>1.4493361431346417</v>
      </c>
      <c r="G33" s="139">
        <f t="shared" si="1"/>
        <v>1.4493361431346417</v>
      </c>
      <c r="H33" s="170">
        <f t="shared" si="6"/>
        <v>1.4215927741672065</v>
      </c>
      <c r="I33" s="139">
        <f t="shared" si="6"/>
        <v>1.4215927741672065</v>
      </c>
      <c r="J33" s="170">
        <f t="shared" si="3"/>
        <v>1.6980455615438335</v>
      </c>
      <c r="K33" s="171">
        <f t="shared" si="4"/>
        <v>4.6678323668904351</v>
      </c>
      <c r="L33" s="170">
        <f t="shared" si="5"/>
        <v>4.6678323668904351</v>
      </c>
    </row>
    <row r="34" spans="1:12" x14ac:dyDescent="0.25">
      <c r="A34" s="115" t="s">
        <v>161</v>
      </c>
      <c r="B34" s="26" t="s">
        <v>75</v>
      </c>
      <c r="C34" s="26">
        <v>0.21</v>
      </c>
      <c r="D34" s="26">
        <v>1.4</v>
      </c>
      <c r="E34" s="116">
        <v>2</v>
      </c>
      <c r="F34" s="170">
        <f t="shared" si="0"/>
        <v>1.6849555921538761</v>
      </c>
      <c r="G34" s="139">
        <f t="shared" si="1"/>
        <v>1.6849555921538761</v>
      </c>
      <c r="H34" s="170">
        <f t="shared" si="6"/>
        <v>1.667534599048236</v>
      </c>
      <c r="I34" s="139">
        <f t="shared" si="6"/>
        <v>1.667534599048236</v>
      </c>
      <c r="J34" s="170">
        <f t="shared" si="3"/>
        <v>1.9691949274786669</v>
      </c>
      <c r="K34" s="171">
        <f t="shared" si="4"/>
        <v>5.3632369907319264</v>
      </c>
      <c r="L34" s="170">
        <f t="shared" si="5"/>
        <v>5.3632369907319264</v>
      </c>
    </row>
    <row r="35" spans="1:12" x14ac:dyDescent="0.25">
      <c r="A35" s="115" t="s">
        <v>162</v>
      </c>
      <c r="B35" s="26" t="s">
        <v>75</v>
      </c>
      <c r="C35" s="26">
        <v>0.17</v>
      </c>
      <c r="D35" s="26">
        <v>1.4</v>
      </c>
      <c r="E35" s="116">
        <v>2</v>
      </c>
      <c r="F35" s="170">
        <f t="shared" si="0"/>
        <v>2.1284745550136113</v>
      </c>
      <c r="G35" s="139">
        <f t="shared" si="1"/>
        <v>2.1284745550136113</v>
      </c>
      <c r="H35" s="170">
        <f t="shared" si="6"/>
        <v>2.1304839164713498</v>
      </c>
      <c r="I35" s="139">
        <f t="shared" si="6"/>
        <v>2.1304839164713498</v>
      </c>
      <c r="J35" s="170">
        <f t="shared" si="3"/>
        <v>2.4795937339442347</v>
      </c>
      <c r="K35" s="171">
        <f t="shared" si="4"/>
        <v>6</v>
      </c>
      <c r="L35" s="170">
        <f t="shared" si="5"/>
        <v>6</v>
      </c>
    </row>
    <row r="36" spans="1:12" x14ac:dyDescent="0.25">
      <c r="A36" s="115" t="s">
        <v>163</v>
      </c>
      <c r="B36" s="26" t="s">
        <v>77</v>
      </c>
      <c r="C36" s="26">
        <v>0.5</v>
      </c>
      <c r="D36" s="26">
        <v>1.4</v>
      </c>
      <c r="E36" s="116">
        <v>2</v>
      </c>
      <c r="F36" s="170">
        <f t="shared" si="0"/>
        <v>0.59168134870462796</v>
      </c>
      <c r="G36" s="139">
        <f t="shared" si="1"/>
        <v>0.59168134870462796</v>
      </c>
      <c r="H36" s="170">
        <f t="shared" si="6"/>
        <v>0.52636453160025898</v>
      </c>
      <c r="I36" s="139">
        <f t="shared" si="6"/>
        <v>0.52636453160025898</v>
      </c>
      <c r="J36" s="170">
        <f t="shared" si="3"/>
        <v>0.71106186954104</v>
      </c>
      <c r="K36" s="171">
        <f t="shared" si="4"/>
        <v>2.1365595361074088</v>
      </c>
      <c r="L36" s="170">
        <f t="shared" si="5"/>
        <v>2.1365595361074088</v>
      </c>
    </row>
    <row r="37" spans="1:12" x14ac:dyDescent="0.25">
      <c r="A37" s="115" t="s">
        <v>164</v>
      </c>
      <c r="B37" s="26" t="s">
        <v>76</v>
      </c>
      <c r="C37" s="26">
        <v>0.34</v>
      </c>
      <c r="D37" s="26">
        <v>1.4</v>
      </c>
      <c r="E37" s="116">
        <v>2</v>
      </c>
      <c r="F37" s="170">
        <f t="shared" si="0"/>
        <v>0.96423727750680577</v>
      </c>
      <c r="G37" s="139">
        <f t="shared" si="1"/>
        <v>0.96423727750680577</v>
      </c>
      <c r="H37" s="170">
        <f t="shared" si="6"/>
        <v>0.91524195823567478</v>
      </c>
      <c r="I37" s="139">
        <f t="shared" si="6"/>
        <v>0.91524195823567478</v>
      </c>
      <c r="J37" s="170">
        <f t="shared" si="3"/>
        <v>1.1397968669721175</v>
      </c>
      <c r="K37" s="171">
        <f t="shared" si="4"/>
        <v>3.2361169648638359</v>
      </c>
      <c r="L37" s="170">
        <f t="shared" si="5"/>
        <v>3.2361169648638359</v>
      </c>
    </row>
    <row r="38" spans="1:12" x14ac:dyDescent="0.25">
      <c r="A38" s="115" t="s">
        <v>166</v>
      </c>
      <c r="B38" s="26" t="s">
        <v>78</v>
      </c>
      <c r="C38" s="26">
        <v>0.35</v>
      </c>
      <c r="D38" s="26">
        <v>1.4</v>
      </c>
      <c r="E38" s="116">
        <v>1.9</v>
      </c>
      <c r="F38" s="170">
        <f t="shared" si="0"/>
        <v>0.93097335529232561</v>
      </c>
      <c r="G38" s="139">
        <f t="shared" si="1"/>
        <v>0.93097335529232561</v>
      </c>
      <c r="H38" s="170">
        <f t="shared" si="6"/>
        <v>0.88052075942894148</v>
      </c>
      <c r="I38" s="139">
        <f t="shared" si="6"/>
        <v>0.88052075942894148</v>
      </c>
      <c r="J38" s="170">
        <f t="shared" si="3"/>
        <v>1.1015169564872</v>
      </c>
      <c r="K38" s="171">
        <f t="shared" si="4"/>
        <v>3.1379421944391552</v>
      </c>
      <c r="L38" s="170">
        <f t="shared" si="5"/>
        <v>3.1379421944391552</v>
      </c>
    </row>
    <row r="39" spans="1:12" x14ac:dyDescent="0.25">
      <c r="A39" s="115" t="s">
        <v>204</v>
      </c>
      <c r="B39" s="26" t="s">
        <v>78</v>
      </c>
      <c r="C39" s="26">
        <v>0.26</v>
      </c>
      <c r="D39" s="26">
        <v>1.4</v>
      </c>
      <c r="E39" s="116">
        <v>1.9</v>
      </c>
      <c r="F39" s="170">
        <f t="shared" si="0"/>
        <v>1.3224641321242845</v>
      </c>
      <c r="G39" s="139">
        <f t="shared" si="1"/>
        <v>1.3224641321242845</v>
      </c>
      <c r="H39" s="170">
        <f t="shared" si="6"/>
        <v>1.289162560769729</v>
      </c>
      <c r="I39" s="139">
        <f t="shared" si="6"/>
        <v>1.289162560769729</v>
      </c>
      <c r="J39" s="170">
        <f t="shared" si="3"/>
        <v>1.5520420568096922</v>
      </c>
      <c r="K39" s="171">
        <f t="shared" si="4"/>
        <v>4.2933837232834779</v>
      </c>
      <c r="L39" s="170">
        <f t="shared" si="5"/>
        <v>4.2933837232834779</v>
      </c>
    </row>
    <row r="40" spans="1:12" x14ac:dyDescent="0.25">
      <c r="A40" s="117" t="s">
        <v>205</v>
      </c>
      <c r="B40" s="108" t="s">
        <v>78</v>
      </c>
      <c r="C40" s="108">
        <v>0.46</v>
      </c>
      <c r="D40" s="108">
        <v>1.4</v>
      </c>
      <c r="E40" s="118">
        <v>2</v>
      </c>
      <c r="F40" s="170">
        <f t="shared" si="0"/>
        <v>0.66052320511372598</v>
      </c>
      <c r="G40" s="139">
        <f t="shared" si="1"/>
        <v>0.66052320511372598</v>
      </c>
      <c r="H40" s="170">
        <f t="shared" si="6"/>
        <v>0.59822231695680328</v>
      </c>
      <c r="I40" s="139">
        <f t="shared" si="6"/>
        <v>0.59822231695680328</v>
      </c>
      <c r="J40" s="170">
        <f t="shared" si="3"/>
        <v>0.79028464080547822</v>
      </c>
      <c r="K40" s="139">
        <f t="shared" si="4"/>
        <v>2.339738626203705</v>
      </c>
      <c r="L40" s="170">
        <f t="shared" si="5"/>
        <v>2.339738626203705</v>
      </c>
    </row>
    <row r="41" spans="1:12" x14ac:dyDescent="0.25">
      <c r="A41" s="115" t="s">
        <v>168</v>
      </c>
      <c r="B41" s="26" t="s">
        <v>76</v>
      </c>
      <c r="C41" s="26">
        <v>0.36</v>
      </c>
      <c r="D41" s="26">
        <v>1.4</v>
      </c>
      <c r="E41" s="116">
        <v>2</v>
      </c>
      <c r="F41" s="170">
        <f t="shared" si="0"/>
        <v>0.89955742875642786</v>
      </c>
      <c r="G41" s="139">
        <f t="shared" si="1"/>
        <v>0.89955742875642786</v>
      </c>
      <c r="H41" s="170">
        <f t="shared" si="6"/>
        <v>0.84772851611147093</v>
      </c>
      <c r="I41" s="139">
        <f t="shared" si="6"/>
        <v>0.84772851611147093</v>
      </c>
      <c r="J41" s="170">
        <f t="shared" si="3"/>
        <v>1.0653637076958891</v>
      </c>
      <c r="K41" s="171">
        <f t="shared" si="4"/>
        <v>3.0452215779269567</v>
      </c>
      <c r="L41" s="170">
        <f t="shared" si="5"/>
        <v>3.0452215779269567</v>
      </c>
    </row>
    <row r="42" spans="1:12" x14ac:dyDescent="0.25">
      <c r="A42" s="115" t="s">
        <v>169</v>
      </c>
      <c r="B42" s="26" t="s">
        <v>76</v>
      </c>
      <c r="C42" s="26">
        <v>0.22</v>
      </c>
      <c r="D42" s="26">
        <v>1.4</v>
      </c>
      <c r="E42" s="116">
        <v>2</v>
      </c>
      <c r="F42" s="170">
        <f t="shared" si="0"/>
        <v>1.5992757925105179</v>
      </c>
      <c r="G42" s="139">
        <f t="shared" si="1"/>
        <v>1.5992757925105179</v>
      </c>
      <c r="H42" s="170">
        <f t="shared" si="6"/>
        <v>1.5781012081824068</v>
      </c>
      <c r="I42" s="139">
        <f t="shared" si="6"/>
        <v>1.5781012081824068</v>
      </c>
      <c r="J42" s="170">
        <f t="shared" si="3"/>
        <v>1.8705951580478184</v>
      </c>
      <c r="K42" s="171">
        <f t="shared" si="4"/>
        <v>5.1103625820622929</v>
      </c>
      <c r="L42" s="170">
        <f t="shared" si="5"/>
        <v>5.1103625820622929</v>
      </c>
    </row>
    <row r="43" spans="1:12" x14ac:dyDescent="0.25">
      <c r="A43" s="115" t="s">
        <v>170</v>
      </c>
      <c r="B43" s="26" t="s">
        <v>75</v>
      </c>
      <c r="C43" s="26">
        <v>0.22</v>
      </c>
      <c r="D43" s="26">
        <v>1.4</v>
      </c>
      <c r="E43" s="116">
        <v>2</v>
      </c>
      <c r="F43" s="170">
        <f t="shared" si="0"/>
        <v>1.5992757925105179</v>
      </c>
      <c r="G43" s="139">
        <f t="shared" si="1"/>
        <v>1.5992757925105179</v>
      </c>
      <c r="H43" s="170">
        <f t="shared" si="6"/>
        <v>1.5781012081824068</v>
      </c>
      <c r="I43" s="139">
        <f t="shared" si="6"/>
        <v>1.5781012081824068</v>
      </c>
      <c r="J43" s="170">
        <f t="shared" si="3"/>
        <v>1.8705951580478184</v>
      </c>
      <c r="K43" s="171">
        <f t="shared" si="4"/>
        <v>5.1103625820622929</v>
      </c>
      <c r="L43" s="170">
        <f t="shared" si="5"/>
        <v>5.1103625820622929</v>
      </c>
    </row>
    <row r="44" spans="1:12" ht="15" customHeight="1" x14ac:dyDescent="0.25">
      <c r="A44" s="119" t="s">
        <v>171</v>
      </c>
      <c r="B44" s="26" t="s">
        <v>76</v>
      </c>
      <c r="C44" s="26">
        <v>0.24</v>
      </c>
      <c r="D44" s="26">
        <v>1.4</v>
      </c>
      <c r="E44" s="116">
        <v>2</v>
      </c>
      <c r="F44" s="170">
        <f t="shared" si="0"/>
        <v>1.4493361431346417</v>
      </c>
      <c r="G44" s="139">
        <f t="shared" si="1"/>
        <v>1.4493361431346417</v>
      </c>
      <c r="H44" s="170">
        <f t="shared" si="6"/>
        <v>1.4215927741672065</v>
      </c>
      <c r="I44" s="139">
        <f t="shared" si="6"/>
        <v>1.4215927741672065</v>
      </c>
      <c r="J44" s="170">
        <f t="shared" si="3"/>
        <v>1.6980455615438335</v>
      </c>
      <c r="K44" s="171">
        <f t="shared" si="4"/>
        <v>4.6678323668904351</v>
      </c>
      <c r="L44" s="170">
        <f t="shared" si="5"/>
        <v>4.6678323668904351</v>
      </c>
    </row>
    <row r="45" spans="1:12" x14ac:dyDescent="0.25">
      <c r="A45" s="117" t="s">
        <v>172</v>
      </c>
      <c r="B45" s="108" t="s">
        <v>76</v>
      </c>
      <c r="C45" s="108">
        <v>0.37</v>
      </c>
      <c r="D45" s="108">
        <v>1.4</v>
      </c>
      <c r="E45" s="118">
        <v>2</v>
      </c>
      <c r="F45" s="170">
        <f t="shared" si="0"/>
        <v>0.86983966041165939</v>
      </c>
      <c r="G45" s="139">
        <f t="shared" si="1"/>
        <v>0.86983966041165939</v>
      </c>
      <c r="H45" s="170">
        <f t="shared" si="6"/>
        <v>0.81670882648683651</v>
      </c>
      <c r="I45" s="139">
        <f t="shared" si="6"/>
        <v>0.81670882648683651</v>
      </c>
      <c r="J45" s="170">
        <f t="shared" si="3"/>
        <v>1.0311646885689729</v>
      </c>
      <c r="K45" s="139">
        <f t="shared" si="4"/>
        <v>2.9575128866316334</v>
      </c>
      <c r="L45" s="170">
        <f t="shared" si="5"/>
        <v>2.9575128866316334</v>
      </c>
    </row>
    <row r="46" spans="1:12" x14ac:dyDescent="0.25">
      <c r="A46" s="117" t="s">
        <v>273</v>
      </c>
      <c r="B46" s="108" t="s">
        <v>74</v>
      </c>
      <c r="C46" s="108">
        <v>0.2</v>
      </c>
      <c r="D46" s="108">
        <v>1.4</v>
      </c>
      <c r="E46" s="118">
        <v>2</v>
      </c>
      <c r="F46" s="170">
        <f t="shared" si="0"/>
        <v>1.7792033717615698</v>
      </c>
      <c r="G46" s="139">
        <f t="shared" si="1"/>
        <v>1.7792033717615698</v>
      </c>
      <c r="H46" s="170">
        <f t="shared" si="6"/>
        <v>1.7659113290006474</v>
      </c>
      <c r="I46" s="139">
        <f t="shared" si="6"/>
        <v>1.7659113290006474</v>
      </c>
      <c r="J46" s="170">
        <f t="shared" si="3"/>
        <v>2.0776546738525998</v>
      </c>
      <c r="K46" s="139">
        <f t="shared" si="4"/>
        <v>5.641398840268522</v>
      </c>
      <c r="L46" s="170">
        <f t="shared" si="5"/>
        <v>5.641398840268522</v>
      </c>
    </row>
    <row r="47" spans="1:12" x14ac:dyDescent="0.25">
      <c r="A47" s="117" t="s">
        <v>224</v>
      </c>
      <c r="B47" s="108" t="s">
        <v>74</v>
      </c>
      <c r="C47" s="108">
        <v>0.17499999999999999</v>
      </c>
      <c r="D47" s="108">
        <v>1.4</v>
      </c>
      <c r="E47" s="118">
        <v>2</v>
      </c>
      <c r="F47" s="170">
        <f t="shared" si="0"/>
        <v>2.061946710584651</v>
      </c>
      <c r="G47" s="139">
        <f t="shared" si="1"/>
        <v>2.061946710584651</v>
      </c>
      <c r="H47" s="170">
        <f t="shared" si="6"/>
        <v>2.0610415188578832</v>
      </c>
      <c r="I47" s="139">
        <f t="shared" si="6"/>
        <v>2.0610415188578832</v>
      </c>
      <c r="J47" s="170">
        <f t="shared" si="3"/>
        <v>2.4030339129743998</v>
      </c>
      <c r="K47" s="139">
        <f t="shared" si="4"/>
        <v>6</v>
      </c>
      <c r="L47" s="170">
        <f t="shared" si="5"/>
        <v>6</v>
      </c>
    </row>
    <row r="48" spans="1:12" x14ac:dyDescent="0.25">
      <c r="A48" s="117" t="s">
        <v>261</v>
      </c>
      <c r="B48" s="108" t="s">
        <v>74</v>
      </c>
      <c r="C48" s="108">
        <v>0.16</v>
      </c>
      <c r="D48" s="108">
        <v>1.4</v>
      </c>
      <c r="E48" s="118">
        <v>2</v>
      </c>
      <c r="F48" s="170">
        <f t="shared" si="0"/>
        <v>2.2740042147019621</v>
      </c>
      <c r="G48" s="139">
        <f t="shared" si="1"/>
        <v>2.2740042147019621</v>
      </c>
      <c r="H48" s="170">
        <f t="shared" si="6"/>
        <v>2.2823891612508098</v>
      </c>
      <c r="I48" s="139">
        <f t="shared" si="6"/>
        <v>2.2823891612508098</v>
      </c>
      <c r="J48" s="170">
        <f t="shared" si="3"/>
        <v>2.6470683423157495</v>
      </c>
      <c r="K48" s="139">
        <f t="shared" si="4"/>
        <v>6</v>
      </c>
      <c r="L48" s="170">
        <f t="shared" si="5"/>
        <v>6</v>
      </c>
    </row>
    <row r="49" spans="1:12" x14ac:dyDescent="0.25">
      <c r="A49" s="115" t="s">
        <v>173</v>
      </c>
      <c r="B49" s="26" t="s">
        <v>75</v>
      </c>
      <c r="C49" s="26">
        <v>0.22</v>
      </c>
      <c r="D49" s="26">
        <v>1.4</v>
      </c>
      <c r="E49" s="116">
        <v>2</v>
      </c>
      <c r="F49" s="170">
        <f t="shared" si="0"/>
        <v>1.5992757925105179</v>
      </c>
      <c r="G49" s="139">
        <f t="shared" si="1"/>
        <v>1.5992757925105179</v>
      </c>
      <c r="H49" s="170">
        <f t="shared" si="6"/>
        <v>1.5781012081824068</v>
      </c>
      <c r="I49" s="139">
        <f t="shared" si="6"/>
        <v>1.5781012081824068</v>
      </c>
      <c r="J49" s="170">
        <f t="shared" si="3"/>
        <v>1.8705951580478184</v>
      </c>
      <c r="K49" s="171">
        <f t="shared" si="4"/>
        <v>5.1103625820622929</v>
      </c>
      <c r="L49" s="170">
        <f t="shared" si="5"/>
        <v>5.1103625820622929</v>
      </c>
    </row>
    <row r="50" spans="1:12" ht="15.75" thickBot="1" x14ac:dyDescent="0.3">
      <c r="A50" s="120" t="s">
        <v>174</v>
      </c>
      <c r="B50" s="27" t="s">
        <v>76</v>
      </c>
      <c r="C50" s="27">
        <v>0.32</v>
      </c>
      <c r="D50" s="27">
        <v>1.4</v>
      </c>
      <c r="E50" s="121">
        <v>2</v>
      </c>
      <c r="F50" s="172">
        <f t="shared" si="0"/>
        <v>1.0370021073509812</v>
      </c>
      <c r="G50" s="173">
        <f t="shared" si="1"/>
        <v>1.0370021073509812</v>
      </c>
      <c r="H50" s="172">
        <f t="shared" si="6"/>
        <v>0.99119458062540478</v>
      </c>
      <c r="I50" s="173">
        <f t="shared" si="6"/>
        <v>0.99119458062540478</v>
      </c>
      <c r="J50" s="172">
        <f t="shared" si="3"/>
        <v>1.2235341711578749</v>
      </c>
      <c r="K50" s="174">
        <f t="shared" si="4"/>
        <v>3.4508742751678256</v>
      </c>
      <c r="L50" s="172">
        <f t="shared" si="5"/>
        <v>3.4508742751678256</v>
      </c>
    </row>
    <row r="51" spans="1:12" x14ac:dyDescent="0.25">
      <c r="A51" s="122" t="s">
        <v>207</v>
      </c>
    </row>
  </sheetData>
  <sheetProtection algorithmName="SHA-512" hashValue="DVKrr6kajS4TZQDbcDq1F3FQYPZ2K75j6xkAM+CzqeX6dk7+OzFtbhJoKxuvLquy9TOy3U9aM4rwNHEUR9MWRA==" saltValue="lbOl7TTKHJctq/utNxoVhg==" spinCount="100000" sheet="1" objects="1" scenarios="1"/>
  <mergeCells count="13">
    <mergeCell ref="H7:H8"/>
    <mergeCell ref="I7:I8"/>
    <mergeCell ref="A4:L4"/>
    <mergeCell ref="A6:A8"/>
    <mergeCell ref="B6:B8"/>
    <mergeCell ref="C6:C8"/>
    <mergeCell ref="D6:E7"/>
    <mergeCell ref="F6:L6"/>
    <mergeCell ref="F7:F8"/>
    <mergeCell ref="G7:G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50"/>
  <sheetViews>
    <sheetView showGridLines="0" tabSelected="1" topLeftCell="A3" zoomScale="84" zoomScaleNormal="84" workbookViewId="0">
      <pane ySplit="7" topLeftCell="A34" activePane="bottomLeft" state="frozen"/>
      <selection activeCell="N20" sqref="N20"/>
      <selection pane="bottomLeft" activeCell="U49" sqref="U49"/>
    </sheetView>
  </sheetViews>
  <sheetFormatPr defaultRowHeight="15" x14ac:dyDescent="0.25"/>
  <cols>
    <col min="1" max="1" width="34.42578125" customWidth="1"/>
    <col min="3" max="3" width="9.140625" hidden="1" customWidth="1"/>
    <col min="4" max="4" width="11.5703125" customWidth="1"/>
    <col min="5" max="5" width="0" hidden="1" customWidth="1"/>
    <col min="6" max="6" width="15.140625" hidden="1" customWidth="1"/>
    <col min="9" max="9" width="14.42578125" customWidth="1"/>
    <col min="10" max="12" width="0" hidden="1" customWidth="1"/>
    <col min="13" max="13" width="12.5703125" hidden="1" customWidth="1"/>
    <col min="14" max="14" width="11" hidden="1" customWidth="1"/>
    <col min="15" max="15" width="10.85546875" hidden="1" customWidth="1"/>
    <col min="16" max="17" width="0" hidden="1" customWidth="1"/>
  </cols>
  <sheetData>
    <row r="1" spans="1:17" x14ac:dyDescent="0.25">
      <c r="P1" s="82"/>
      <c r="Q1" s="82"/>
    </row>
    <row r="2" spans="1:17" ht="26.25" hidden="1" x14ac:dyDescent="0.25">
      <c r="A2" s="124"/>
      <c r="B2" s="125"/>
      <c r="C2" s="125"/>
      <c r="D2" s="125"/>
      <c r="E2" s="125"/>
      <c r="F2" s="125"/>
      <c r="G2" s="126">
        <v>21.4</v>
      </c>
      <c r="H2" s="126">
        <v>21.4</v>
      </c>
      <c r="I2" s="126">
        <v>21.4</v>
      </c>
      <c r="J2" s="126">
        <v>35</v>
      </c>
      <c r="K2" s="126">
        <v>45</v>
      </c>
      <c r="L2" s="126">
        <v>55</v>
      </c>
      <c r="M2" s="126">
        <v>35</v>
      </c>
      <c r="N2" s="126">
        <v>45</v>
      </c>
      <c r="O2" s="126">
        <v>55</v>
      </c>
      <c r="P2" s="125"/>
      <c r="Q2" s="125"/>
    </row>
    <row r="3" spans="1:17" ht="26.25" hidden="1" x14ac:dyDescent="0.25">
      <c r="A3" s="127"/>
      <c r="B3" s="125"/>
      <c r="C3" s="125"/>
      <c r="D3" s="125"/>
      <c r="E3" s="125"/>
      <c r="F3" s="125"/>
      <c r="G3" s="126">
        <v>37</v>
      </c>
      <c r="H3" s="126">
        <v>37</v>
      </c>
      <c r="I3" s="126">
        <v>39</v>
      </c>
      <c r="J3" s="126">
        <v>69</v>
      </c>
      <c r="K3" s="128">
        <v>87</v>
      </c>
      <c r="L3" s="128">
        <v>87</v>
      </c>
      <c r="M3" s="126">
        <v>49</v>
      </c>
      <c r="N3" s="126">
        <v>75</v>
      </c>
      <c r="O3" s="126">
        <v>75</v>
      </c>
      <c r="P3" s="125"/>
      <c r="Q3" s="125"/>
    </row>
    <row r="4" spans="1:17" ht="26.25" x14ac:dyDescent="0.25">
      <c r="A4" s="127"/>
      <c r="B4" s="125"/>
      <c r="C4" s="125"/>
      <c r="D4" s="125"/>
      <c r="E4" s="125"/>
      <c r="F4" s="125"/>
      <c r="G4" s="126"/>
      <c r="H4" s="126"/>
      <c r="I4" s="126"/>
      <c r="J4" s="126"/>
      <c r="K4" s="128"/>
      <c r="L4" s="128"/>
      <c r="M4" s="126"/>
      <c r="N4" s="126"/>
      <c r="O4" s="126"/>
      <c r="P4" s="125"/>
      <c r="Q4" s="125"/>
    </row>
    <row r="5" spans="1:17" x14ac:dyDescent="0.25">
      <c r="A5" s="323" t="s">
        <v>283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</row>
    <row r="6" spans="1:17" ht="18" customHeight="1" thickBot="1" x14ac:dyDescent="0.3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5.75" thickBot="1" x14ac:dyDescent="0.3">
      <c r="A7" s="311" t="s">
        <v>194</v>
      </c>
      <c r="B7" s="313" t="s">
        <v>195</v>
      </c>
      <c r="C7" s="313" t="s">
        <v>196</v>
      </c>
      <c r="D7" s="325" t="s">
        <v>142</v>
      </c>
      <c r="E7" s="326"/>
      <c r="F7" s="327"/>
      <c r="G7" s="320" t="s">
        <v>197</v>
      </c>
      <c r="H7" s="321"/>
      <c r="I7" s="321"/>
      <c r="J7" s="321"/>
      <c r="K7" s="321"/>
      <c r="L7" s="321"/>
      <c r="M7" s="321"/>
      <c r="N7" s="321"/>
      <c r="O7" s="321"/>
      <c r="P7" s="321"/>
      <c r="Q7" s="331"/>
    </row>
    <row r="8" spans="1:17" ht="15.75" thickBot="1" x14ac:dyDescent="0.3">
      <c r="A8" s="285"/>
      <c r="B8" s="314"/>
      <c r="C8" s="314"/>
      <c r="D8" s="328"/>
      <c r="E8" s="329"/>
      <c r="F8" s="330"/>
      <c r="G8" s="322" t="s">
        <v>179</v>
      </c>
      <c r="H8" s="311" t="s">
        <v>180</v>
      </c>
      <c r="I8" s="311" t="s">
        <v>182</v>
      </c>
      <c r="J8" s="311" t="s">
        <v>281</v>
      </c>
      <c r="K8" s="311" t="s">
        <v>282</v>
      </c>
      <c r="L8" s="332" t="s">
        <v>208</v>
      </c>
      <c r="M8" s="334" t="s">
        <v>209</v>
      </c>
      <c r="N8" s="334" t="s">
        <v>210</v>
      </c>
      <c r="O8" s="334" t="s">
        <v>211</v>
      </c>
      <c r="P8" s="322" t="s">
        <v>200</v>
      </c>
      <c r="Q8" s="322"/>
    </row>
    <row r="9" spans="1:17" ht="30.75" thickBot="1" x14ac:dyDescent="0.3">
      <c r="A9" s="286"/>
      <c r="B9" s="315"/>
      <c r="C9" s="315"/>
      <c r="D9" s="111" t="s">
        <v>201</v>
      </c>
      <c r="E9" s="111" t="s">
        <v>198</v>
      </c>
      <c r="F9" s="111" t="s">
        <v>280</v>
      </c>
      <c r="G9" s="322"/>
      <c r="H9" s="286"/>
      <c r="I9" s="286"/>
      <c r="J9" s="286"/>
      <c r="K9" s="286"/>
      <c r="L9" s="333"/>
      <c r="M9" s="335"/>
      <c r="N9" s="336"/>
      <c r="O9" s="336"/>
      <c r="P9" s="123">
        <v>32</v>
      </c>
      <c r="Q9" s="112">
        <v>45</v>
      </c>
    </row>
    <row r="10" spans="1:17" x14ac:dyDescent="0.25">
      <c r="A10" s="113" t="s">
        <v>143</v>
      </c>
      <c r="B10" s="25" t="s">
        <v>75</v>
      </c>
      <c r="C10" s="25">
        <v>0.22</v>
      </c>
      <c r="D10" s="25">
        <v>1.4</v>
      </c>
      <c r="E10" s="25">
        <v>2</v>
      </c>
      <c r="F10" s="114">
        <v>2.6</v>
      </c>
      <c r="G10" s="76">
        <f>IF(((($G$3/2)^2-($G$2/2)^2)*PI()/$C10/1000)/2-0.2&gt;6,6,((($G$3/2)^2-($G$2/2)^2)*PI()/$C10/1000/2)-0.2)</f>
        <v>1.4262025972309349</v>
      </c>
      <c r="H10" s="167">
        <f>IF(((($H$3/2)^2-($H$2/2)^2)*PI()/$C10/1000)/2-0.2&gt;6,6,((($H$3/2)^2-($H$2/2)^2)*PI()/$C10/1000/2)-0.2)</f>
        <v>1.4262025972309349</v>
      </c>
      <c r="I10" s="168">
        <f t="shared" ref="I10:I50" si="0">IF(((($I$3/2)^2-($I$2/2)^2)*PI()/$C10/1000)/2-0.2&gt;6,6,((($I$3/2)^2-($I$2/2)^2)*PI()/$C10/1000/2)-0.2)</f>
        <v>1.697521962768235</v>
      </c>
      <c r="J10" s="167">
        <f>IF(((($J$3/2)^2-($J$2/2)^2)*PI()/$C10/1000)/2-0.2&gt;6,6,((($J$3/2)^2-($J$2/2)^2)*PI()/$C10/1000/2)-0.2)</f>
        <v>6</v>
      </c>
      <c r="K10" s="168">
        <f t="shared" ref="K10:K50" si="1">IF(((($K$3/2)^2-($K$2/2)^2)*PI()/$C10/1000)/2-0.2&gt;6,6,((($K$3/2)^2-($K$2/2)^2)*PI()/$C10/1000/2)-0.2)</f>
        <v>6</v>
      </c>
      <c r="L10" s="167">
        <f t="shared" ref="L10:L50" si="2">IF(((($L$3/2)^2-($L$2/2)^2)*PI()/$C10/1000)/2-0.2&gt;6,6,((($L$3/2)^2-($L$2/2)^2)*PI()/$C10/1000/2)-0.2)</f>
        <v>6</v>
      </c>
      <c r="M10" s="168">
        <f t="shared" ref="M10:M50" si="3">IF(((($M$3/2)^2-($M$2/2)^2)*PI()/$C10/1000)/2-0.2&gt;6,6,((($M$3/2)^2-($M$2/2)^2)*PI()/$C10/1000/2)-0.2)</f>
        <v>1.8991550912622712</v>
      </c>
      <c r="N10" s="167">
        <f>IF(((($N$3/2)^2-($N$2/2)^2)*PI()/$C10/1000)/2-0.2&gt;6,6,((($N$3/2)^2-($N$2/2)^2)*PI()/$C10/1000/2)-0.2)</f>
        <v>6</v>
      </c>
      <c r="O10" s="168">
        <f t="shared" ref="O10:O50" si="4">IF(((($O$3/2)^2-($O$2/2)^2)*PI()/$C10/1000)/2-0.3&gt;6,6,((($O$3/2)^2-($O$2/2)^2)*PI()/$C10/1000/2)-0.3)</f>
        <v>4.3409891473485578</v>
      </c>
      <c r="P10" s="175" t="s">
        <v>202</v>
      </c>
      <c r="Q10" s="179" t="s">
        <v>203</v>
      </c>
    </row>
    <row r="11" spans="1:17" x14ac:dyDescent="0.25">
      <c r="A11" s="115" t="s">
        <v>144</v>
      </c>
      <c r="B11" s="26" t="s">
        <v>76</v>
      </c>
      <c r="C11" s="26">
        <v>0.21</v>
      </c>
      <c r="D11" s="26">
        <v>1.4</v>
      </c>
      <c r="E11" s="26">
        <v>2</v>
      </c>
      <c r="F11" s="116">
        <v>2.6</v>
      </c>
      <c r="G11" s="170">
        <f t="shared" ref="G11:G50" si="5">IF(((($G$3/2)^2-($G$2/2)^2)*PI()/$C11/1000)/2-0.2&gt;6,6,((($G$3/2)^2-($G$2/2)^2)*PI()/$C11/1000/2)-0.2)</f>
        <v>1.5036408161466936</v>
      </c>
      <c r="H11" s="139">
        <f t="shared" ref="H11:H50" si="6">IF(((($I$3/2)^2-($I$2/2)^2)*PI()/$C11/1000)/2-0.2&gt;6,6,((($I$3/2)^2-($I$2/2)^2)*PI()/$C11/1000/2)-0.2)</f>
        <v>1.7878801514714844</v>
      </c>
      <c r="I11" s="170">
        <f t="shared" si="0"/>
        <v>1.7878801514714844</v>
      </c>
      <c r="J11" s="139">
        <f t="shared" ref="J11:J50" si="7">IF(((($J$3/2)^2-($J$2/2)^2)*PI()/$C11/1000)/2-0.2&gt;6,6,((($J$3/2)^2-($J$2/2)^2)*PI()/$C11/1000/2)-0.2)</f>
        <v>6</v>
      </c>
      <c r="K11" s="170">
        <f t="shared" si="1"/>
        <v>6</v>
      </c>
      <c r="L11" s="139">
        <f t="shared" si="2"/>
        <v>6</v>
      </c>
      <c r="M11" s="170">
        <f t="shared" si="3"/>
        <v>1.9991148575128557</v>
      </c>
      <c r="N11" s="139">
        <f t="shared" ref="N11:N50" si="8">IF(((($N$3/2)^2-($N$2/2)^2)*PI()/$C11/1000)/2-0.2&gt;6,6,((($N$3/2)^2-($N$2/2)^2)*PI()/$C11/1000/2)-0.2)</f>
        <v>6</v>
      </c>
      <c r="O11" s="170">
        <f t="shared" si="4"/>
        <v>4.5619886305556321</v>
      </c>
      <c r="P11" s="176" t="s">
        <v>203</v>
      </c>
      <c r="Q11" s="91" t="s">
        <v>203</v>
      </c>
    </row>
    <row r="12" spans="1:17" x14ac:dyDescent="0.25">
      <c r="A12" s="115" t="s">
        <v>145</v>
      </c>
      <c r="B12" s="26" t="s">
        <v>76</v>
      </c>
      <c r="C12" s="26">
        <v>0.3</v>
      </c>
      <c r="D12" s="26">
        <v>1.4</v>
      </c>
      <c r="E12" s="26">
        <v>2</v>
      </c>
      <c r="F12" s="116">
        <v>2.6</v>
      </c>
      <c r="G12" s="170">
        <f t="shared" si="5"/>
        <v>0.99254857130268559</v>
      </c>
      <c r="H12" s="139">
        <f t="shared" si="6"/>
        <v>1.191516106030039</v>
      </c>
      <c r="I12" s="170">
        <f t="shared" si="0"/>
        <v>1.191516106030039</v>
      </c>
      <c r="J12" s="139">
        <f t="shared" si="7"/>
        <v>4.4286131762889624</v>
      </c>
      <c r="K12" s="170">
        <f t="shared" si="1"/>
        <v>6</v>
      </c>
      <c r="L12" s="139">
        <f t="shared" si="2"/>
        <v>5.7480820907966752</v>
      </c>
      <c r="M12" s="170">
        <f t="shared" si="3"/>
        <v>1.3393804002589988</v>
      </c>
      <c r="N12" s="139">
        <f t="shared" si="8"/>
        <v>4.5123889803846895</v>
      </c>
      <c r="O12" s="170">
        <f t="shared" si="4"/>
        <v>3.1033920413889424</v>
      </c>
      <c r="P12" s="176" t="s">
        <v>203</v>
      </c>
      <c r="Q12" s="91" t="s">
        <v>203</v>
      </c>
    </row>
    <row r="13" spans="1:17" x14ac:dyDescent="0.25">
      <c r="A13" s="115" t="s">
        <v>146</v>
      </c>
      <c r="B13" s="26" t="s">
        <v>76</v>
      </c>
      <c r="C13" s="26">
        <v>0.26</v>
      </c>
      <c r="D13" s="26">
        <v>1.4</v>
      </c>
      <c r="E13" s="26">
        <v>2</v>
      </c>
      <c r="F13" s="116">
        <v>2.5</v>
      </c>
      <c r="G13" s="170">
        <f t="shared" si="5"/>
        <v>1.1760175822723296</v>
      </c>
      <c r="H13" s="139">
        <f t="shared" si="6"/>
        <v>1.4055955069577373</v>
      </c>
      <c r="I13" s="170">
        <f t="shared" si="0"/>
        <v>1.4055955069577373</v>
      </c>
      <c r="J13" s="139">
        <f t="shared" si="7"/>
        <v>5.1407075111026481</v>
      </c>
      <c r="K13" s="170">
        <f t="shared" si="1"/>
        <v>6</v>
      </c>
      <c r="L13" s="139">
        <f t="shared" si="2"/>
        <v>6</v>
      </c>
      <c r="M13" s="170">
        <f t="shared" si="3"/>
        <v>1.5762081541449984</v>
      </c>
      <c r="N13" s="139">
        <f t="shared" si="8"/>
        <v>5.2373719004438728</v>
      </c>
      <c r="O13" s="170">
        <f t="shared" si="4"/>
        <v>3.6269908169872411</v>
      </c>
      <c r="P13" s="176" t="s">
        <v>202</v>
      </c>
      <c r="Q13" s="91" t="s">
        <v>203</v>
      </c>
    </row>
    <row r="14" spans="1:17" x14ac:dyDescent="0.25">
      <c r="A14" s="115" t="s">
        <v>228</v>
      </c>
      <c r="B14" s="202" t="s">
        <v>76</v>
      </c>
      <c r="C14" s="202">
        <v>0.27</v>
      </c>
      <c r="D14" s="202">
        <v>1.4</v>
      </c>
      <c r="E14" s="202">
        <v>2</v>
      </c>
      <c r="F14" s="116">
        <v>2.8</v>
      </c>
      <c r="G14" s="170">
        <f t="shared" si="5"/>
        <v>1.125053968114095</v>
      </c>
      <c r="H14" s="139">
        <f t="shared" si="6"/>
        <v>1.3461290067000433</v>
      </c>
      <c r="I14" s="170">
        <f t="shared" si="0"/>
        <v>1.3461290067000433</v>
      </c>
      <c r="J14" s="139">
        <f t="shared" si="7"/>
        <v>4.9429035292099579</v>
      </c>
      <c r="K14" s="170">
        <f t="shared" si="1"/>
        <v>6</v>
      </c>
      <c r="L14" s="139">
        <f t="shared" si="2"/>
        <v>6</v>
      </c>
      <c r="M14" s="170">
        <f t="shared" si="3"/>
        <v>1.5104226669544429</v>
      </c>
      <c r="N14" s="139">
        <f t="shared" si="8"/>
        <v>5.0359877559829878</v>
      </c>
      <c r="O14" s="170">
        <f t="shared" si="4"/>
        <v>3.4815467126543806</v>
      </c>
      <c r="P14" s="176" t="s">
        <v>202</v>
      </c>
      <c r="Q14" s="91" t="s">
        <v>203</v>
      </c>
    </row>
    <row r="15" spans="1:17" x14ac:dyDescent="0.25">
      <c r="A15" s="115" t="s">
        <v>147</v>
      </c>
      <c r="B15" s="26" t="s">
        <v>76</v>
      </c>
      <c r="C15" s="26">
        <v>0.22</v>
      </c>
      <c r="D15" s="26">
        <v>1.4</v>
      </c>
      <c r="E15" s="26">
        <v>2</v>
      </c>
      <c r="F15" s="116">
        <v>2.4</v>
      </c>
      <c r="G15" s="170">
        <f t="shared" si="5"/>
        <v>1.4262025972309349</v>
      </c>
      <c r="H15" s="139">
        <f t="shared" si="6"/>
        <v>1.697521962768235</v>
      </c>
      <c r="I15" s="170">
        <f t="shared" si="0"/>
        <v>1.697521962768235</v>
      </c>
      <c r="J15" s="139">
        <f t="shared" si="7"/>
        <v>6</v>
      </c>
      <c r="K15" s="170">
        <f t="shared" si="1"/>
        <v>6</v>
      </c>
      <c r="L15" s="139">
        <f t="shared" si="2"/>
        <v>6</v>
      </c>
      <c r="M15" s="170">
        <f t="shared" si="3"/>
        <v>1.8991550912622712</v>
      </c>
      <c r="N15" s="139">
        <f t="shared" si="8"/>
        <v>6</v>
      </c>
      <c r="O15" s="170">
        <f t="shared" si="4"/>
        <v>4.3409891473485578</v>
      </c>
      <c r="P15" s="176" t="s">
        <v>202</v>
      </c>
      <c r="Q15" s="91" t="s">
        <v>203</v>
      </c>
    </row>
    <row r="16" spans="1:17" x14ac:dyDescent="0.25">
      <c r="A16" s="115" t="s">
        <v>251</v>
      </c>
      <c r="B16" s="218" t="s">
        <v>78</v>
      </c>
      <c r="C16" s="218">
        <v>0.28999999999999998</v>
      </c>
      <c r="D16" s="218">
        <v>1.4</v>
      </c>
      <c r="E16" s="218"/>
      <c r="F16" s="116">
        <v>2.8</v>
      </c>
      <c r="G16" s="170">
        <f t="shared" si="5"/>
        <v>1.0336709358303644</v>
      </c>
      <c r="H16" s="139">
        <f t="shared" si="6"/>
        <v>1.2394994200310749</v>
      </c>
      <c r="I16" s="170">
        <f t="shared" si="0"/>
        <v>1.2394994200310749</v>
      </c>
      <c r="J16" s="139">
        <f t="shared" si="7"/>
        <v>4.5882205271954781</v>
      </c>
      <c r="K16" s="170">
        <f t="shared" si="1"/>
        <v>6</v>
      </c>
      <c r="L16" s="139">
        <f t="shared" si="2"/>
        <v>5.9531883697896646</v>
      </c>
      <c r="M16" s="170">
        <f t="shared" si="3"/>
        <v>1.3924624830265504</v>
      </c>
      <c r="N16" s="139">
        <f t="shared" si="8"/>
        <v>4.6748851521220933</v>
      </c>
      <c r="O16" s="170">
        <f t="shared" si="4"/>
        <v>3.2207503876437338</v>
      </c>
      <c r="P16" s="176" t="s">
        <v>203</v>
      </c>
      <c r="Q16" s="91" t="s">
        <v>203</v>
      </c>
    </row>
    <row r="17" spans="1:17" x14ac:dyDescent="0.25">
      <c r="A17" s="117" t="s">
        <v>148</v>
      </c>
      <c r="B17" s="108" t="s">
        <v>78</v>
      </c>
      <c r="C17" s="108">
        <v>0.26</v>
      </c>
      <c r="D17" s="108">
        <v>1.4</v>
      </c>
      <c r="E17" s="108"/>
      <c r="F17" s="118">
        <v>2.6</v>
      </c>
      <c r="G17" s="170">
        <f t="shared" si="5"/>
        <v>1.1760175822723296</v>
      </c>
      <c r="H17" s="139">
        <f t="shared" si="6"/>
        <v>1.4055955069577373</v>
      </c>
      <c r="I17" s="170">
        <f t="shared" si="0"/>
        <v>1.4055955069577373</v>
      </c>
      <c r="J17" s="139">
        <f t="shared" si="7"/>
        <v>5.1407075111026481</v>
      </c>
      <c r="K17" s="170">
        <f t="shared" si="1"/>
        <v>6</v>
      </c>
      <c r="L17" s="139">
        <f t="shared" si="2"/>
        <v>6</v>
      </c>
      <c r="M17" s="170">
        <f t="shared" si="3"/>
        <v>1.5762081541449984</v>
      </c>
      <c r="N17" s="139">
        <f t="shared" si="8"/>
        <v>5.2373719004438728</v>
      </c>
      <c r="O17" s="170">
        <f t="shared" si="4"/>
        <v>3.6269908169872411</v>
      </c>
      <c r="P17" s="176" t="s">
        <v>202</v>
      </c>
      <c r="Q17" s="91" t="s">
        <v>203</v>
      </c>
    </row>
    <row r="18" spans="1:17" x14ac:dyDescent="0.25">
      <c r="A18" s="115" t="s">
        <v>149</v>
      </c>
      <c r="B18" s="26" t="s">
        <v>77</v>
      </c>
      <c r="C18" s="26">
        <v>0.32</v>
      </c>
      <c r="D18" s="26">
        <v>1.4</v>
      </c>
      <c r="E18" s="26">
        <v>2</v>
      </c>
      <c r="F18" s="116">
        <v>2.6</v>
      </c>
      <c r="G18" s="170">
        <f t="shared" si="5"/>
        <v>0.91801428559626763</v>
      </c>
      <c r="H18" s="139">
        <f t="shared" si="6"/>
        <v>1.1045463494031615</v>
      </c>
      <c r="I18" s="170">
        <f t="shared" si="0"/>
        <v>1.1045463494031615</v>
      </c>
      <c r="J18" s="139">
        <f t="shared" si="7"/>
        <v>4.1393248527709021</v>
      </c>
      <c r="K18" s="170">
        <f t="shared" si="1"/>
        <v>6</v>
      </c>
      <c r="L18" s="139">
        <f t="shared" si="2"/>
        <v>5.3763269601218822</v>
      </c>
      <c r="M18" s="170">
        <f t="shared" si="3"/>
        <v>1.2431691252428114</v>
      </c>
      <c r="N18" s="139">
        <f t="shared" si="8"/>
        <v>4.2178646691106456</v>
      </c>
      <c r="O18" s="170">
        <f t="shared" si="4"/>
        <v>2.8906800388021336</v>
      </c>
      <c r="P18" s="176" t="s">
        <v>203</v>
      </c>
      <c r="Q18" s="91" t="s">
        <v>203</v>
      </c>
    </row>
    <row r="19" spans="1:17" x14ac:dyDescent="0.25">
      <c r="A19" s="115" t="s">
        <v>253</v>
      </c>
      <c r="B19" s="230" t="s">
        <v>74</v>
      </c>
      <c r="C19" s="230">
        <v>0.21</v>
      </c>
      <c r="D19" s="230">
        <v>1.4</v>
      </c>
      <c r="E19" s="230"/>
      <c r="F19" s="116">
        <v>2.8</v>
      </c>
      <c r="G19" s="170">
        <f t="shared" si="5"/>
        <v>1.5036408161466936</v>
      </c>
      <c r="H19" s="139">
        <f t="shared" si="6"/>
        <v>1.7878801514714844</v>
      </c>
      <c r="I19" s="170">
        <f t="shared" si="0"/>
        <v>1.7878801514714844</v>
      </c>
      <c r="J19" s="139">
        <f t="shared" si="7"/>
        <v>6</v>
      </c>
      <c r="K19" s="170">
        <f t="shared" si="1"/>
        <v>6</v>
      </c>
      <c r="L19" s="139">
        <f t="shared" si="2"/>
        <v>6</v>
      </c>
      <c r="M19" s="170">
        <f t="shared" si="3"/>
        <v>1.9991148575128557</v>
      </c>
      <c r="N19" s="139">
        <f t="shared" si="8"/>
        <v>6</v>
      </c>
      <c r="O19" s="170">
        <f t="shared" si="4"/>
        <v>4.5619886305556321</v>
      </c>
      <c r="P19" s="176" t="s">
        <v>203</v>
      </c>
      <c r="Q19" s="91" t="s">
        <v>203</v>
      </c>
    </row>
    <row r="20" spans="1:17" x14ac:dyDescent="0.25">
      <c r="A20" s="119" t="s">
        <v>150</v>
      </c>
      <c r="B20" s="26" t="s">
        <v>77</v>
      </c>
      <c r="C20" s="26">
        <v>0.32</v>
      </c>
      <c r="D20" s="26">
        <v>1.4</v>
      </c>
      <c r="E20" s="26">
        <v>2</v>
      </c>
      <c r="F20" s="116">
        <v>2.6</v>
      </c>
      <c r="G20" s="170">
        <f t="shared" si="5"/>
        <v>0.91801428559626763</v>
      </c>
      <c r="H20" s="139">
        <f t="shared" si="6"/>
        <v>1.1045463494031615</v>
      </c>
      <c r="I20" s="170">
        <f t="shared" si="0"/>
        <v>1.1045463494031615</v>
      </c>
      <c r="J20" s="139">
        <f t="shared" si="7"/>
        <v>4.1393248527709021</v>
      </c>
      <c r="K20" s="170">
        <f t="shared" si="1"/>
        <v>6</v>
      </c>
      <c r="L20" s="139">
        <f t="shared" si="2"/>
        <v>5.3763269601218822</v>
      </c>
      <c r="M20" s="170">
        <f t="shared" si="3"/>
        <v>1.2431691252428114</v>
      </c>
      <c r="N20" s="139">
        <f t="shared" si="8"/>
        <v>4.2178646691106456</v>
      </c>
      <c r="O20" s="170">
        <f t="shared" si="4"/>
        <v>2.8906800388021336</v>
      </c>
      <c r="P20" s="177" t="s">
        <v>202</v>
      </c>
      <c r="Q20" s="91" t="s">
        <v>203</v>
      </c>
    </row>
    <row r="21" spans="1:17" x14ac:dyDescent="0.25">
      <c r="A21" s="115" t="s">
        <v>151</v>
      </c>
      <c r="B21" s="26" t="s">
        <v>76</v>
      </c>
      <c r="C21" s="234">
        <v>0.35</v>
      </c>
      <c r="D21" s="26">
        <v>1.4</v>
      </c>
      <c r="E21" s="26">
        <v>2</v>
      </c>
      <c r="F21" s="116">
        <v>2</v>
      </c>
      <c r="G21" s="170">
        <f t="shared" si="5"/>
        <v>0.82218448968801638</v>
      </c>
      <c r="H21" s="139">
        <f t="shared" si="6"/>
        <v>0.99272809088289082</v>
      </c>
      <c r="I21" s="170">
        <f t="shared" si="0"/>
        <v>0.99272809088289082</v>
      </c>
      <c r="J21" s="139">
        <f t="shared" si="7"/>
        <v>3.7673827225333962</v>
      </c>
      <c r="K21" s="170">
        <f t="shared" si="1"/>
        <v>6</v>
      </c>
      <c r="L21" s="139">
        <f t="shared" si="2"/>
        <v>4.8983560778257216</v>
      </c>
      <c r="M21" s="170">
        <f t="shared" si="3"/>
        <v>1.1194689145077132</v>
      </c>
      <c r="N21" s="139">
        <f t="shared" si="8"/>
        <v>3.8391905546154481</v>
      </c>
      <c r="O21" s="170">
        <f t="shared" si="4"/>
        <v>2.6171931783333795</v>
      </c>
      <c r="P21" s="176" t="s">
        <v>203</v>
      </c>
      <c r="Q21" s="91" t="s">
        <v>203</v>
      </c>
    </row>
    <row r="22" spans="1:17" x14ac:dyDescent="0.25">
      <c r="A22" s="115" t="s">
        <v>152</v>
      </c>
      <c r="B22" s="26" t="s">
        <v>75</v>
      </c>
      <c r="C22" s="26">
        <v>0.16</v>
      </c>
      <c r="D22" s="26">
        <v>1.4</v>
      </c>
      <c r="E22" s="26">
        <v>2</v>
      </c>
      <c r="F22" s="116">
        <v>2.6</v>
      </c>
      <c r="G22" s="170">
        <f t="shared" si="5"/>
        <v>2.036028571192535</v>
      </c>
      <c r="H22" s="139">
        <f t="shared" si="6"/>
        <v>2.4090926988063228</v>
      </c>
      <c r="I22" s="170">
        <f t="shared" si="0"/>
        <v>2.4090926988063228</v>
      </c>
      <c r="J22" s="139">
        <f t="shared" si="7"/>
        <v>6</v>
      </c>
      <c r="K22" s="170">
        <f t="shared" si="1"/>
        <v>6</v>
      </c>
      <c r="L22" s="139">
        <f t="shared" si="2"/>
        <v>6</v>
      </c>
      <c r="M22" s="170">
        <f t="shared" si="3"/>
        <v>2.6863382504856226</v>
      </c>
      <c r="N22" s="139">
        <f t="shared" si="8"/>
        <v>6</v>
      </c>
      <c r="O22" s="170">
        <f t="shared" si="4"/>
        <v>6</v>
      </c>
      <c r="P22" s="176" t="s">
        <v>203</v>
      </c>
      <c r="Q22" s="91" t="s">
        <v>203</v>
      </c>
    </row>
    <row r="23" spans="1:17" x14ac:dyDescent="0.25">
      <c r="A23" s="115" t="s">
        <v>153</v>
      </c>
      <c r="B23" s="26" t="s">
        <v>75</v>
      </c>
      <c r="C23" s="26">
        <v>0.21</v>
      </c>
      <c r="D23" s="26">
        <v>1.4</v>
      </c>
      <c r="E23" s="26">
        <v>2</v>
      </c>
      <c r="F23" s="116">
        <v>2</v>
      </c>
      <c r="G23" s="170">
        <f t="shared" si="5"/>
        <v>1.5036408161466936</v>
      </c>
      <c r="H23" s="139">
        <f t="shared" si="6"/>
        <v>1.7878801514714844</v>
      </c>
      <c r="I23" s="170">
        <f t="shared" si="0"/>
        <v>1.7878801514714844</v>
      </c>
      <c r="J23" s="139">
        <f t="shared" si="7"/>
        <v>6</v>
      </c>
      <c r="K23" s="170">
        <f t="shared" si="1"/>
        <v>6</v>
      </c>
      <c r="L23" s="139">
        <f t="shared" si="2"/>
        <v>6</v>
      </c>
      <c r="M23" s="170">
        <f t="shared" si="3"/>
        <v>1.9991148575128557</v>
      </c>
      <c r="N23" s="139">
        <f t="shared" si="8"/>
        <v>6</v>
      </c>
      <c r="O23" s="170">
        <f t="shared" si="4"/>
        <v>4.5619886305556321</v>
      </c>
      <c r="P23" s="176" t="s">
        <v>203</v>
      </c>
      <c r="Q23" s="91" t="s">
        <v>203</v>
      </c>
    </row>
    <row r="24" spans="1:17" x14ac:dyDescent="0.25">
      <c r="A24" s="115" t="s">
        <v>154</v>
      </c>
      <c r="B24" s="26" t="s">
        <v>76</v>
      </c>
      <c r="C24" s="26">
        <v>0.32</v>
      </c>
      <c r="D24" s="26">
        <v>1.4</v>
      </c>
      <c r="E24" s="26">
        <v>2</v>
      </c>
      <c r="F24" s="116">
        <v>2.5</v>
      </c>
      <c r="G24" s="170">
        <f t="shared" si="5"/>
        <v>0.91801428559626763</v>
      </c>
      <c r="H24" s="139">
        <f t="shared" si="6"/>
        <v>1.1045463494031615</v>
      </c>
      <c r="I24" s="170">
        <f t="shared" si="0"/>
        <v>1.1045463494031615</v>
      </c>
      <c r="J24" s="139">
        <f t="shared" si="7"/>
        <v>4.1393248527709021</v>
      </c>
      <c r="K24" s="170">
        <f t="shared" si="1"/>
        <v>6</v>
      </c>
      <c r="L24" s="139">
        <f t="shared" si="2"/>
        <v>5.3763269601218822</v>
      </c>
      <c r="M24" s="170">
        <f t="shared" si="3"/>
        <v>1.2431691252428114</v>
      </c>
      <c r="N24" s="139">
        <f t="shared" si="8"/>
        <v>4.2178646691106456</v>
      </c>
      <c r="O24" s="170">
        <f t="shared" si="4"/>
        <v>2.8906800388021336</v>
      </c>
      <c r="P24" s="176" t="s">
        <v>202</v>
      </c>
      <c r="Q24" s="91" t="s">
        <v>203</v>
      </c>
    </row>
    <row r="25" spans="1:17" x14ac:dyDescent="0.25">
      <c r="A25" s="115" t="s">
        <v>274</v>
      </c>
      <c r="B25" s="235" t="s">
        <v>74</v>
      </c>
      <c r="C25" s="235">
        <v>0.2</v>
      </c>
      <c r="D25" s="235">
        <v>1.4</v>
      </c>
      <c r="E25" s="235"/>
      <c r="F25" s="116">
        <v>2.8</v>
      </c>
      <c r="G25" s="170">
        <f t="shared" si="5"/>
        <v>1.5888228569540281</v>
      </c>
      <c r="H25" s="139">
        <f t="shared" si="6"/>
        <v>1.8872741590450584</v>
      </c>
      <c r="I25" s="170">
        <f t="shared" si="0"/>
        <v>1.8872741590450584</v>
      </c>
      <c r="J25" s="139">
        <f t="shared" si="7"/>
        <v>6</v>
      </c>
      <c r="K25" s="170">
        <f t="shared" si="1"/>
        <v>6</v>
      </c>
      <c r="L25" s="139">
        <f t="shared" si="2"/>
        <v>6</v>
      </c>
      <c r="M25" s="170">
        <f t="shared" si="3"/>
        <v>2.1090706003884976</v>
      </c>
      <c r="N25" s="139">
        <f t="shared" si="8"/>
        <v>6</v>
      </c>
      <c r="O25" s="170">
        <f t="shared" si="4"/>
        <v>4.8050880620834135</v>
      </c>
      <c r="P25" s="176" t="s">
        <v>202</v>
      </c>
      <c r="Q25" s="91" t="s">
        <v>202</v>
      </c>
    </row>
    <row r="26" spans="1:17" x14ac:dyDescent="0.25">
      <c r="A26" s="115" t="s">
        <v>155</v>
      </c>
      <c r="B26" s="26" t="s">
        <v>75</v>
      </c>
      <c r="C26" s="26">
        <v>0.21</v>
      </c>
      <c r="D26" s="26">
        <v>1.4</v>
      </c>
      <c r="E26" s="26">
        <v>2</v>
      </c>
      <c r="F26" s="116">
        <v>2.6</v>
      </c>
      <c r="G26" s="170">
        <f t="shared" si="5"/>
        <v>1.5036408161466936</v>
      </c>
      <c r="H26" s="139">
        <f t="shared" si="6"/>
        <v>1.7878801514714844</v>
      </c>
      <c r="I26" s="170">
        <f t="shared" si="0"/>
        <v>1.7878801514714844</v>
      </c>
      <c r="J26" s="139">
        <f t="shared" si="7"/>
        <v>6</v>
      </c>
      <c r="K26" s="170">
        <f t="shared" si="1"/>
        <v>6</v>
      </c>
      <c r="L26" s="139">
        <f t="shared" si="2"/>
        <v>6</v>
      </c>
      <c r="M26" s="170">
        <f t="shared" si="3"/>
        <v>1.9991148575128557</v>
      </c>
      <c r="N26" s="139">
        <f t="shared" si="8"/>
        <v>6</v>
      </c>
      <c r="O26" s="170">
        <f t="shared" si="4"/>
        <v>4.5619886305556321</v>
      </c>
      <c r="P26" s="176" t="s">
        <v>202</v>
      </c>
      <c r="Q26" s="91" t="s">
        <v>203</v>
      </c>
    </row>
    <row r="27" spans="1:17" x14ac:dyDescent="0.25">
      <c r="A27" s="115" t="s">
        <v>156</v>
      </c>
      <c r="B27" s="26" t="s">
        <v>76</v>
      </c>
      <c r="C27" s="26">
        <v>0.35</v>
      </c>
      <c r="D27" s="26">
        <v>1.4</v>
      </c>
      <c r="E27" s="26">
        <v>2</v>
      </c>
      <c r="F27" s="116">
        <v>2.2000000000000002</v>
      </c>
      <c r="G27" s="170">
        <f t="shared" si="5"/>
        <v>0.82218448968801638</v>
      </c>
      <c r="H27" s="139">
        <f t="shared" si="6"/>
        <v>0.99272809088289082</v>
      </c>
      <c r="I27" s="170">
        <f t="shared" si="0"/>
        <v>0.99272809088289082</v>
      </c>
      <c r="J27" s="139">
        <f t="shared" si="7"/>
        <v>3.7673827225333962</v>
      </c>
      <c r="K27" s="170">
        <f t="shared" si="1"/>
        <v>6</v>
      </c>
      <c r="L27" s="139">
        <f t="shared" si="2"/>
        <v>4.8983560778257216</v>
      </c>
      <c r="M27" s="170">
        <f t="shared" si="3"/>
        <v>1.1194689145077132</v>
      </c>
      <c r="N27" s="139">
        <f t="shared" si="8"/>
        <v>3.8391905546154481</v>
      </c>
      <c r="O27" s="170">
        <f t="shared" si="4"/>
        <v>2.6171931783333795</v>
      </c>
      <c r="P27" s="176" t="s">
        <v>203</v>
      </c>
      <c r="Q27" s="91" t="s">
        <v>203</v>
      </c>
    </row>
    <row r="28" spans="1:17" x14ac:dyDescent="0.25">
      <c r="A28" s="115" t="s">
        <v>263</v>
      </c>
      <c r="B28" s="233" t="s">
        <v>74</v>
      </c>
      <c r="C28" s="233">
        <v>0.2</v>
      </c>
      <c r="D28" s="233">
        <v>1.4</v>
      </c>
      <c r="E28" s="233"/>
      <c r="F28" s="116">
        <v>2.8</v>
      </c>
      <c r="G28" s="170">
        <f t="shared" si="5"/>
        <v>1.5888228569540281</v>
      </c>
      <c r="H28" s="139">
        <f t="shared" si="6"/>
        <v>1.8872741590450584</v>
      </c>
      <c r="I28" s="170">
        <f t="shared" si="0"/>
        <v>1.8872741590450584</v>
      </c>
      <c r="J28" s="139">
        <f t="shared" si="7"/>
        <v>6</v>
      </c>
      <c r="K28" s="170">
        <f t="shared" si="1"/>
        <v>6</v>
      </c>
      <c r="L28" s="139">
        <f t="shared" si="2"/>
        <v>6</v>
      </c>
      <c r="M28" s="170">
        <f t="shared" si="3"/>
        <v>2.1090706003884976</v>
      </c>
      <c r="N28" s="139">
        <f t="shared" si="8"/>
        <v>6</v>
      </c>
      <c r="O28" s="170">
        <f t="shared" si="4"/>
        <v>4.8050880620834135</v>
      </c>
      <c r="P28" s="176"/>
      <c r="Q28" s="91"/>
    </row>
    <row r="29" spans="1:17" x14ac:dyDescent="0.25">
      <c r="A29" s="115" t="s">
        <v>213</v>
      </c>
      <c r="B29" s="185" t="s">
        <v>76</v>
      </c>
      <c r="C29" s="185">
        <v>0.22</v>
      </c>
      <c r="D29" s="185">
        <v>1.4</v>
      </c>
      <c r="E29" s="185">
        <v>2</v>
      </c>
      <c r="F29" s="116">
        <v>2.6</v>
      </c>
      <c r="G29" s="170">
        <f t="shared" si="5"/>
        <v>1.4262025972309349</v>
      </c>
      <c r="H29" s="139">
        <f t="shared" si="6"/>
        <v>1.697521962768235</v>
      </c>
      <c r="I29" s="170">
        <f t="shared" si="0"/>
        <v>1.697521962768235</v>
      </c>
      <c r="J29" s="139">
        <f t="shared" si="7"/>
        <v>6</v>
      </c>
      <c r="K29" s="170">
        <f t="shared" si="1"/>
        <v>6</v>
      </c>
      <c r="L29" s="139">
        <f t="shared" si="2"/>
        <v>6</v>
      </c>
      <c r="M29" s="170">
        <f t="shared" si="3"/>
        <v>1.8991550912622712</v>
      </c>
      <c r="N29" s="139">
        <f t="shared" si="8"/>
        <v>6</v>
      </c>
      <c r="O29" s="170">
        <f t="shared" si="4"/>
        <v>4.3409891473485578</v>
      </c>
      <c r="P29" s="176" t="s">
        <v>203</v>
      </c>
      <c r="Q29" s="91" t="s">
        <v>203</v>
      </c>
    </row>
    <row r="30" spans="1:17" x14ac:dyDescent="0.25">
      <c r="A30" s="115" t="s">
        <v>157</v>
      </c>
      <c r="B30" s="26" t="s">
        <v>76</v>
      </c>
      <c r="C30" s="26">
        <v>0.28999999999999998</v>
      </c>
      <c r="D30" s="26">
        <v>1.4</v>
      </c>
      <c r="E30" s="26">
        <v>2</v>
      </c>
      <c r="F30" s="116">
        <v>2.6</v>
      </c>
      <c r="G30" s="170">
        <f t="shared" si="5"/>
        <v>1.0336709358303644</v>
      </c>
      <c r="H30" s="139">
        <f t="shared" si="6"/>
        <v>1.2394994200310749</v>
      </c>
      <c r="I30" s="170">
        <f t="shared" si="0"/>
        <v>1.2394994200310749</v>
      </c>
      <c r="J30" s="139">
        <f t="shared" si="7"/>
        <v>4.5882205271954781</v>
      </c>
      <c r="K30" s="170">
        <f t="shared" si="1"/>
        <v>6</v>
      </c>
      <c r="L30" s="139">
        <f t="shared" si="2"/>
        <v>5.9531883697896646</v>
      </c>
      <c r="M30" s="170">
        <f t="shared" si="3"/>
        <v>1.3924624830265504</v>
      </c>
      <c r="N30" s="139">
        <f t="shared" si="8"/>
        <v>4.6748851521220933</v>
      </c>
      <c r="O30" s="170">
        <f t="shared" si="4"/>
        <v>3.2207503876437338</v>
      </c>
      <c r="P30" s="176" t="s">
        <v>202</v>
      </c>
      <c r="Q30" s="91" t="s">
        <v>203</v>
      </c>
    </row>
    <row r="31" spans="1:17" x14ac:dyDescent="0.25">
      <c r="A31" s="115" t="s">
        <v>158</v>
      </c>
      <c r="B31" s="26" t="s">
        <v>76</v>
      </c>
      <c r="C31" s="26">
        <v>0.17</v>
      </c>
      <c r="D31" s="26">
        <v>1.4</v>
      </c>
      <c r="E31" s="26">
        <v>2</v>
      </c>
      <c r="F31" s="116">
        <v>2.6</v>
      </c>
      <c r="G31" s="170">
        <f t="shared" si="5"/>
        <v>1.9044974787694449</v>
      </c>
      <c r="H31" s="139">
        <f t="shared" si="6"/>
        <v>2.2556166577000685</v>
      </c>
      <c r="I31" s="170">
        <f t="shared" si="0"/>
        <v>2.2556166577000685</v>
      </c>
      <c r="J31" s="139">
        <f t="shared" si="7"/>
        <v>6</v>
      </c>
      <c r="K31" s="170">
        <f t="shared" si="1"/>
        <v>6</v>
      </c>
      <c r="L31" s="139">
        <f t="shared" si="2"/>
        <v>6</v>
      </c>
      <c r="M31" s="170">
        <f t="shared" si="3"/>
        <v>2.5165536475158796</v>
      </c>
      <c r="N31" s="139">
        <f t="shared" si="8"/>
        <v>6</v>
      </c>
      <c r="O31" s="170">
        <f t="shared" si="4"/>
        <v>5.7059859553922507</v>
      </c>
      <c r="P31" s="176" t="s">
        <v>203</v>
      </c>
      <c r="Q31" s="91" t="s">
        <v>203</v>
      </c>
    </row>
    <row r="32" spans="1:17" x14ac:dyDescent="0.25">
      <c r="A32" s="115" t="s">
        <v>159</v>
      </c>
      <c r="B32" s="26" t="s">
        <v>75</v>
      </c>
      <c r="C32" s="26">
        <v>0.16</v>
      </c>
      <c r="D32" s="26">
        <v>1.4</v>
      </c>
      <c r="E32" s="26">
        <v>2</v>
      </c>
      <c r="F32" s="116">
        <v>2.6</v>
      </c>
      <c r="G32" s="170">
        <f t="shared" si="5"/>
        <v>2.036028571192535</v>
      </c>
      <c r="H32" s="139">
        <f t="shared" si="6"/>
        <v>2.4090926988063228</v>
      </c>
      <c r="I32" s="170">
        <f t="shared" si="0"/>
        <v>2.4090926988063228</v>
      </c>
      <c r="J32" s="139">
        <f t="shared" si="7"/>
        <v>6</v>
      </c>
      <c r="K32" s="170">
        <f t="shared" si="1"/>
        <v>6</v>
      </c>
      <c r="L32" s="139">
        <f t="shared" si="2"/>
        <v>6</v>
      </c>
      <c r="M32" s="170">
        <f t="shared" si="3"/>
        <v>2.6863382504856226</v>
      </c>
      <c r="N32" s="139">
        <f t="shared" si="8"/>
        <v>6</v>
      </c>
      <c r="O32" s="170">
        <f t="shared" si="4"/>
        <v>6</v>
      </c>
      <c r="P32" s="176" t="s">
        <v>203</v>
      </c>
      <c r="Q32" s="91" t="s">
        <v>203</v>
      </c>
    </row>
    <row r="33" spans="1:17" x14ac:dyDescent="0.25">
      <c r="A33" s="115" t="s">
        <v>160</v>
      </c>
      <c r="B33" s="26" t="s">
        <v>76</v>
      </c>
      <c r="C33" s="26">
        <v>0.24</v>
      </c>
      <c r="D33" s="26">
        <v>1.4</v>
      </c>
      <c r="E33" s="26">
        <v>2</v>
      </c>
      <c r="F33" s="116">
        <v>2</v>
      </c>
      <c r="G33" s="170">
        <f t="shared" si="5"/>
        <v>1.290685714128357</v>
      </c>
      <c r="H33" s="139">
        <f t="shared" si="6"/>
        <v>1.5393951325375488</v>
      </c>
      <c r="I33" s="170">
        <f t="shared" si="0"/>
        <v>1.5393951325375488</v>
      </c>
      <c r="J33" s="139">
        <f t="shared" si="7"/>
        <v>5.5857664703612029</v>
      </c>
      <c r="K33" s="170">
        <f t="shared" si="1"/>
        <v>6</v>
      </c>
      <c r="L33" s="139">
        <f t="shared" si="2"/>
        <v>6</v>
      </c>
      <c r="M33" s="170">
        <f t="shared" si="3"/>
        <v>1.7242255003237486</v>
      </c>
      <c r="N33" s="139">
        <f t="shared" si="8"/>
        <v>5.6904862254808624</v>
      </c>
      <c r="O33" s="170">
        <f t="shared" si="4"/>
        <v>3.9542400517361784</v>
      </c>
      <c r="P33" s="176" t="s">
        <v>203</v>
      </c>
      <c r="Q33" s="91" t="s">
        <v>203</v>
      </c>
    </row>
    <row r="34" spans="1:17" x14ac:dyDescent="0.25">
      <c r="A34" s="115" t="s">
        <v>161</v>
      </c>
      <c r="B34" s="26" t="s">
        <v>75</v>
      </c>
      <c r="C34" s="26">
        <v>0.21</v>
      </c>
      <c r="D34" s="26">
        <v>1.4</v>
      </c>
      <c r="E34" s="26">
        <v>2</v>
      </c>
      <c r="F34" s="116">
        <v>2.6</v>
      </c>
      <c r="G34" s="170">
        <f t="shared" si="5"/>
        <v>1.5036408161466936</v>
      </c>
      <c r="H34" s="139">
        <f t="shared" si="6"/>
        <v>1.7878801514714844</v>
      </c>
      <c r="I34" s="170">
        <f t="shared" si="0"/>
        <v>1.7878801514714844</v>
      </c>
      <c r="J34" s="139">
        <f t="shared" si="7"/>
        <v>6</v>
      </c>
      <c r="K34" s="170">
        <f t="shared" si="1"/>
        <v>6</v>
      </c>
      <c r="L34" s="139">
        <f t="shared" si="2"/>
        <v>6</v>
      </c>
      <c r="M34" s="170">
        <f t="shared" si="3"/>
        <v>1.9991148575128557</v>
      </c>
      <c r="N34" s="139">
        <f t="shared" si="8"/>
        <v>6</v>
      </c>
      <c r="O34" s="170">
        <f t="shared" si="4"/>
        <v>4.5619886305556321</v>
      </c>
      <c r="P34" s="176" t="s">
        <v>202</v>
      </c>
      <c r="Q34" s="91" t="s">
        <v>203</v>
      </c>
    </row>
    <row r="35" spans="1:17" x14ac:dyDescent="0.25">
      <c r="A35" s="115" t="s">
        <v>162</v>
      </c>
      <c r="B35" s="26" t="s">
        <v>75</v>
      </c>
      <c r="C35" s="26">
        <v>0.17</v>
      </c>
      <c r="D35" s="26">
        <v>1.4</v>
      </c>
      <c r="E35" s="26">
        <v>2</v>
      </c>
      <c r="F35" s="116">
        <v>2.6</v>
      </c>
      <c r="G35" s="170">
        <f t="shared" si="5"/>
        <v>1.9044974787694449</v>
      </c>
      <c r="H35" s="139">
        <f t="shared" si="6"/>
        <v>2.2556166577000685</v>
      </c>
      <c r="I35" s="170">
        <f t="shared" si="0"/>
        <v>2.2556166577000685</v>
      </c>
      <c r="J35" s="139">
        <f t="shared" si="7"/>
        <v>6</v>
      </c>
      <c r="K35" s="170">
        <f t="shared" si="1"/>
        <v>6</v>
      </c>
      <c r="L35" s="139">
        <f t="shared" si="2"/>
        <v>6</v>
      </c>
      <c r="M35" s="170">
        <f t="shared" si="3"/>
        <v>2.5165536475158796</v>
      </c>
      <c r="N35" s="139">
        <f t="shared" si="8"/>
        <v>6</v>
      </c>
      <c r="O35" s="170">
        <f t="shared" si="4"/>
        <v>5.7059859553922507</v>
      </c>
      <c r="P35" s="176" t="s">
        <v>203</v>
      </c>
      <c r="Q35" s="91" t="s">
        <v>203</v>
      </c>
    </row>
    <row r="36" spans="1:17" x14ac:dyDescent="0.25">
      <c r="A36" s="115" t="s">
        <v>163</v>
      </c>
      <c r="B36" s="26" t="s">
        <v>77</v>
      </c>
      <c r="C36" s="26">
        <v>0.5</v>
      </c>
      <c r="D36" s="26">
        <v>1.4</v>
      </c>
      <c r="E36" s="26">
        <v>2</v>
      </c>
      <c r="F36" s="116">
        <v>2.6</v>
      </c>
      <c r="G36" s="170">
        <f t="shared" si="5"/>
        <v>0.51552914278161133</v>
      </c>
      <c r="H36" s="139">
        <f t="shared" si="6"/>
        <v>0.63490966361802337</v>
      </c>
      <c r="I36" s="170">
        <f t="shared" si="0"/>
        <v>0.63490966361802337</v>
      </c>
      <c r="J36" s="139">
        <f t="shared" si="7"/>
        <v>2.577167905773377</v>
      </c>
      <c r="K36" s="170">
        <f t="shared" si="1"/>
        <v>4.1542474178754523</v>
      </c>
      <c r="L36" s="139">
        <f t="shared" si="2"/>
        <v>3.3688492544780049</v>
      </c>
      <c r="M36" s="170">
        <f t="shared" si="3"/>
        <v>0.72362824015539928</v>
      </c>
      <c r="N36" s="139">
        <f t="shared" si="8"/>
        <v>2.6274333882308136</v>
      </c>
      <c r="O36" s="170">
        <f t="shared" si="4"/>
        <v>1.7420352248333655</v>
      </c>
      <c r="P36" s="176" t="s">
        <v>203</v>
      </c>
      <c r="Q36" s="91" t="s">
        <v>203</v>
      </c>
    </row>
    <row r="37" spans="1:17" x14ac:dyDescent="0.25">
      <c r="A37" s="115" t="s">
        <v>164</v>
      </c>
      <c r="B37" s="26" t="s">
        <v>76</v>
      </c>
      <c r="C37" s="26">
        <v>0.34</v>
      </c>
      <c r="D37" s="26">
        <v>1.4</v>
      </c>
      <c r="E37" s="26">
        <v>2</v>
      </c>
      <c r="F37" s="116">
        <v>2.6</v>
      </c>
      <c r="G37" s="170">
        <f t="shared" si="5"/>
        <v>0.85224873938472245</v>
      </c>
      <c r="H37" s="139">
        <f t="shared" si="6"/>
        <v>1.0278083288500344</v>
      </c>
      <c r="I37" s="170">
        <f t="shared" si="0"/>
        <v>1.0278083288500344</v>
      </c>
      <c r="J37" s="139">
        <f t="shared" si="7"/>
        <v>3.8840704496667309</v>
      </c>
      <c r="K37" s="170">
        <f t="shared" si="1"/>
        <v>6</v>
      </c>
      <c r="L37" s="139">
        <f t="shared" si="2"/>
        <v>5.0483077271735359</v>
      </c>
      <c r="M37" s="170">
        <f t="shared" si="3"/>
        <v>1.1582768237579399</v>
      </c>
      <c r="N37" s="139">
        <f t="shared" si="8"/>
        <v>3.9579902768100199</v>
      </c>
      <c r="O37" s="170">
        <f t="shared" si="4"/>
        <v>2.7029929776961255</v>
      </c>
      <c r="P37" s="176" t="s">
        <v>202</v>
      </c>
      <c r="Q37" s="91" t="s">
        <v>203</v>
      </c>
    </row>
    <row r="38" spans="1:17" x14ac:dyDescent="0.25">
      <c r="A38" s="115" t="s">
        <v>166</v>
      </c>
      <c r="B38" s="26" t="s">
        <v>78</v>
      </c>
      <c r="C38" s="26">
        <v>0.35</v>
      </c>
      <c r="D38" s="26">
        <v>1.4</v>
      </c>
      <c r="E38" s="26"/>
      <c r="F38" s="116">
        <v>1.9</v>
      </c>
      <c r="G38" s="170">
        <f t="shared" si="5"/>
        <v>0.82218448968801638</v>
      </c>
      <c r="H38" s="139">
        <f t="shared" si="6"/>
        <v>0.99272809088289082</v>
      </c>
      <c r="I38" s="170">
        <f t="shared" si="0"/>
        <v>0.99272809088289082</v>
      </c>
      <c r="J38" s="139">
        <f t="shared" si="7"/>
        <v>3.7673827225333962</v>
      </c>
      <c r="K38" s="170">
        <f t="shared" si="1"/>
        <v>6</v>
      </c>
      <c r="L38" s="139">
        <f t="shared" si="2"/>
        <v>4.8983560778257216</v>
      </c>
      <c r="M38" s="170">
        <f t="shared" si="3"/>
        <v>1.1194689145077132</v>
      </c>
      <c r="N38" s="139">
        <f t="shared" si="8"/>
        <v>3.8391905546154481</v>
      </c>
      <c r="O38" s="170">
        <f t="shared" si="4"/>
        <v>2.6171931783333795</v>
      </c>
      <c r="P38" s="176" t="s">
        <v>203</v>
      </c>
      <c r="Q38" s="91" t="s">
        <v>203</v>
      </c>
    </row>
    <row r="39" spans="1:17" x14ac:dyDescent="0.25">
      <c r="A39" s="115" t="s">
        <v>165</v>
      </c>
      <c r="B39" s="26" t="s">
        <v>78</v>
      </c>
      <c r="C39" s="26">
        <v>0.26</v>
      </c>
      <c r="D39" s="26">
        <v>1.4</v>
      </c>
      <c r="E39" s="26"/>
      <c r="F39" s="116">
        <v>1.9</v>
      </c>
      <c r="G39" s="170">
        <f t="shared" si="5"/>
        <v>1.1760175822723296</v>
      </c>
      <c r="H39" s="139">
        <f t="shared" si="6"/>
        <v>1.4055955069577373</v>
      </c>
      <c r="I39" s="170">
        <f t="shared" si="0"/>
        <v>1.4055955069577373</v>
      </c>
      <c r="J39" s="139">
        <f t="shared" si="7"/>
        <v>5.1407075111026481</v>
      </c>
      <c r="K39" s="170">
        <f t="shared" si="1"/>
        <v>6</v>
      </c>
      <c r="L39" s="139">
        <f t="shared" si="2"/>
        <v>6</v>
      </c>
      <c r="M39" s="170">
        <f t="shared" si="3"/>
        <v>1.5762081541449984</v>
      </c>
      <c r="N39" s="139">
        <f t="shared" si="8"/>
        <v>5.2373719004438728</v>
      </c>
      <c r="O39" s="170">
        <f t="shared" si="4"/>
        <v>3.6269908169872411</v>
      </c>
      <c r="P39" s="176" t="s">
        <v>203</v>
      </c>
      <c r="Q39" s="91" t="s">
        <v>203</v>
      </c>
    </row>
    <row r="40" spans="1:17" x14ac:dyDescent="0.25">
      <c r="A40" s="117" t="s">
        <v>205</v>
      </c>
      <c r="B40" s="108" t="s">
        <v>78</v>
      </c>
      <c r="C40" s="108">
        <v>0.46</v>
      </c>
      <c r="D40" s="108">
        <v>1.4</v>
      </c>
      <c r="E40" s="108"/>
      <c r="F40" s="118">
        <v>2.8</v>
      </c>
      <c r="G40" s="170">
        <f t="shared" si="5"/>
        <v>0.57774906824088168</v>
      </c>
      <c r="H40" s="139">
        <f t="shared" si="6"/>
        <v>0.70751050393263393</v>
      </c>
      <c r="I40" s="170">
        <f t="shared" si="0"/>
        <v>0.70751050393263393</v>
      </c>
      <c r="J40" s="139">
        <f t="shared" si="7"/>
        <v>2.818660767144975</v>
      </c>
      <c r="K40" s="170">
        <f t="shared" si="1"/>
        <v>4.5328776281254921</v>
      </c>
      <c r="L40" s="139">
        <f t="shared" si="2"/>
        <v>3.6791839722587008</v>
      </c>
      <c r="M40" s="170">
        <f t="shared" si="3"/>
        <v>0.80394373929934693</v>
      </c>
      <c r="N40" s="139">
        <f t="shared" si="8"/>
        <v>2.8732971611204494</v>
      </c>
      <c r="O40" s="170">
        <f t="shared" si="4"/>
        <v>1.9196035052536582</v>
      </c>
      <c r="P40" s="176" t="s">
        <v>206</v>
      </c>
      <c r="Q40" s="91" t="s">
        <v>203</v>
      </c>
    </row>
    <row r="41" spans="1:17" x14ac:dyDescent="0.25">
      <c r="A41" s="115" t="s">
        <v>168</v>
      </c>
      <c r="B41" s="26" t="s">
        <v>76</v>
      </c>
      <c r="C41" s="26">
        <v>0.36</v>
      </c>
      <c r="D41" s="26">
        <v>1.4</v>
      </c>
      <c r="E41" s="26">
        <v>2</v>
      </c>
      <c r="F41" s="116">
        <v>2.6</v>
      </c>
      <c r="G41" s="170">
        <f t="shared" si="5"/>
        <v>0.79379047608557118</v>
      </c>
      <c r="H41" s="139">
        <f t="shared" si="6"/>
        <v>0.95959675502503261</v>
      </c>
      <c r="I41" s="170">
        <f t="shared" si="0"/>
        <v>0.95959675502503261</v>
      </c>
      <c r="J41" s="139">
        <f t="shared" si="7"/>
        <v>3.6571776469074684</v>
      </c>
      <c r="K41" s="170">
        <f t="shared" si="1"/>
        <v>5.8475658581603511</v>
      </c>
      <c r="L41" s="139">
        <f t="shared" si="2"/>
        <v>4.7567350756638964</v>
      </c>
      <c r="M41" s="170">
        <f t="shared" si="3"/>
        <v>1.0828170002158322</v>
      </c>
      <c r="N41" s="139">
        <f t="shared" si="8"/>
        <v>3.7269908169872412</v>
      </c>
      <c r="O41" s="170">
        <f t="shared" si="4"/>
        <v>2.536160034490786</v>
      </c>
      <c r="P41" s="176" t="s">
        <v>203</v>
      </c>
      <c r="Q41" s="91" t="s">
        <v>203</v>
      </c>
    </row>
    <row r="42" spans="1:17" x14ac:dyDescent="0.25">
      <c r="A42" s="115" t="s">
        <v>169</v>
      </c>
      <c r="B42" s="26" t="s">
        <v>76</v>
      </c>
      <c r="C42" s="26">
        <v>0.22</v>
      </c>
      <c r="D42" s="26">
        <v>1.4</v>
      </c>
      <c r="E42" s="26">
        <v>2</v>
      </c>
      <c r="F42" s="116">
        <v>2.6</v>
      </c>
      <c r="G42" s="170">
        <f t="shared" si="5"/>
        <v>1.4262025972309349</v>
      </c>
      <c r="H42" s="139">
        <f t="shared" si="6"/>
        <v>1.697521962768235</v>
      </c>
      <c r="I42" s="170">
        <f t="shared" si="0"/>
        <v>1.697521962768235</v>
      </c>
      <c r="J42" s="139">
        <f t="shared" si="7"/>
        <v>6</v>
      </c>
      <c r="K42" s="170">
        <f t="shared" si="1"/>
        <v>6</v>
      </c>
      <c r="L42" s="139">
        <f t="shared" si="2"/>
        <v>6</v>
      </c>
      <c r="M42" s="170">
        <f t="shared" si="3"/>
        <v>1.8991550912622712</v>
      </c>
      <c r="N42" s="139">
        <f t="shared" si="8"/>
        <v>6</v>
      </c>
      <c r="O42" s="170">
        <f t="shared" si="4"/>
        <v>4.3409891473485578</v>
      </c>
      <c r="P42" s="176" t="s">
        <v>203</v>
      </c>
      <c r="Q42" s="91" t="s">
        <v>203</v>
      </c>
    </row>
    <row r="43" spans="1:17" x14ac:dyDescent="0.25">
      <c r="A43" s="115" t="s">
        <v>170</v>
      </c>
      <c r="B43" s="26" t="s">
        <v>75</v>
      </c>
      <c r="C43" s="26">
        <v>0.22</v>
      </c>
      <c r="D43" s="26">
        <v>1.4</v>
      </c>
      <c r="E43" s="26">
        <v>2</v>
      </c>
      <c r="F43" s="116">
        <v>2</v>
      </c>
      <c r="G43" s="170">
        <f t="shared" si="5"/>
        <v>1.4262025972309349</v>
      </c>
      <c r="H43" s="139">
        <f t="shared" si="6"/>
        <v>1.697521962768235</v>
      </c>
      <c r="I43" s="170">
        <f t="shared" si="0"/>
        <v>1.697521962768235</v>
      </c>
      <c r="J43" s="139">
        <f t="shared" si="7"/>
        <v>6</v>
      </c>
      <c r="K43" s="170">
        <f t="shared" si="1"/>
        <v>6</v>
      </c>
      <c r="L43" s="139">
        <f t="shared" si="2"/>
        <v>6</v>
      </c>
      <c r="M43" s="170">
        <f t="shared" si="3"/>
        <v>1.8991550912622712</v>
      </c>
      <c r="N43" s="139">
        <f t="shared" si="8"/>
        <v>6</v>
      </c>
      <c r="O43" s="170">
        <f t="shared" si="4"/>
        <v>4.3409891473485578</v>
      </c>
      <c r="P43" s="176" t="s">
        <v>203</v>
      </c>
      <c r="Q43" s="91" t="s">
        <v>203</v>
      </c>
    </row>
    <row r="44" spans="1:17" x14ac:dyDescent="0.25">
      <c r="A44" s="119" t="s">
        <v>171</v>
      </c>
      <c r="B44" s="26" t="s">
        <v>76</v>
      </c>
      <c r="C44" s="26">
        <v>0.24</v>
      </c>
      <c r="D44" s="26">
        <v>1.4</v>
      </c>
      <c r="E44" s="26">
        <v>2</v>
      </c>
      <c r="F44" s="116">
        <v>2.6</v>
      </c>
      <c r="G44" s="170">
        <f t="shared" si="5"/>
        <v>1.290685714128357</v>
      </c>
      <c r="H44" s="139">
        <f t="shared" si="6"/>
        <v>1.5393951325375488</v>
      </c>
      <c r="I44" s="170">
        <f t="shared" si="0"/>
        <v>1.5393951325375488</v>
      </c>
      <c r="J44" s="139">
        <f t="shared" si="7"/>
        <v>5.5857664703612029</v>
      </c>
      <c r="K44" s="170">
        <f t="shared" si="1"/>
        <v>6</v>
      </c>
      <c r="L44" s="139">
        <f t="shared" si="2"/>
        <v>6</v>
      </c>
      <c r="M44" s="170">
        <f t="shared" si="3"/>
        <v>1.7242255003237486</v>
      </c>
      <c r="N44" s="139">
        <f t="shared" si="8"/>
        <v>5.6904862254808624</v>
      </c>
      <c r="O44" s="170">
        <f t="shared" si="4"/>
        <v>3.9542400517361784</v>
      </c>
      <c r="P44" s="177" t="s">
        <v>203</v>
      </c>
      <c r="Q44" s="91" t="s">
        <v>203</v>
      </c>
    </row>
    <row r="45" spans="1:17" x14ac:dyDescent="0.25">
      <c r="A45" s="117" t="s">
        <v>172</v>
      </c>
      <c r="B45" s="108" t="s">
        <v>76</v>
      </c>
      <c r="C45" s="108">
        <v>0.37</v>
      </c>
      <c r="D45" s="108">
        <v>1.4</v>
      </c>
      <c r="E45" s="108">
        <v>2</v>
      </c>
      <c r="F45" s="118">
        <v>2.6</v>
      </c>
      <c r="G45" s="170">
        <f t="shared" si="5"/>
        <v>0.76693127402920447</v>
      </c>
      <c r="H45" s="139">
        <f t="shared" si="6"/>
        <v>0.928256302186518</v>
      </c>
      <c r="I45" s="170">
        <f t="shared" si="0"/>
        <v>0.928256302186518</v>
      </c>
      <c r="J45" s="139">
        <f t="shared" si="7"/>
        <v>3.5529296023964556</v>
      </c>
      <c r="K45" s="170">
        <f t="shared" si="1"/>
        <v>5.6841181322641248</v>
      </c>
      <c r="L45" s="139">
        <f t="shared" si="2"/>
        <v>4.6227692628081147</v>
      </c>
      <c r="M45" s="170">
        <f t="shared" si="3"/>
        <v>1.0481462704802693</v>
      </c>
      <c r="N45" s="139">
        <f t="shared" si="8"/>
        <v>3.6208559300416403</v>
      </c>
      <c r="O45" s="170">
        <f t="shared" si="4"/>
        <v>2.4595070605856293</v>
      </c>
      <c r="P45" s="176" t="s">
        <v>203</v>
      </c>
      <c r="Q45" s="91" t="s">
        <v>203</v>
      </c>
    </row>
    <row r="46" spans="1:17" x14ac:dyDescent="0.25">
      <c r="A46" s="117" t="s">
        <v>224</v>
      </c>
      <c r="B46" s="108" t="s">
        <v>74</v>
      </c>
      <c r="C46" s="108">
        <v>0.17499999999999999</v>
      </c>
      <c r="D46" s="108">
        <v>1.4</v>
      </c>
      <c r="E46" s="108">
        <v>2</v>
      </c>
      <c r="F46" s="118">
        <v>2.6</v>
      </c>
      <c r="G46" s="170">
        <f t="shared" si="5"/>
        <v>1.8443689793760327</v>
      </c>
      <c r="H46" s="139">
        <f t="shared" si="6"/>
        <v>2.1854561817657814</v>
      </c>
      <c r="I46" s="170">
        <f t="shared" si="0"/>
        <v>2.1854561817657814</v>
      </c>
      <c r="J46" s="139">
        <f t="shared" si="7"/>
        <v>6</v>
      </c>
      <c r="K46" s="170">
        <f t="shared" si="1"/>
        <v>6</v>
      </c>
      <c r="L46" s="139">
        <f t="shared" si="2"/>
        <v>6</v>
      </c>
      <c r="M46" s="170">
        <f t="shared" si="3"/>
        <v>2.4389378290154262</v>
      </c>
      <c r="N46" s="139">
        <f t="shared" si="8"/>
        <v>6</v>
      </c>
      <c r="O46" s="170">
        <f t="shared" si="4"/>
        <v>5.5343863566667588</v>
      </c>
      <c r="P46" s="176" t="s">
        <v>203</v>
      </c>
      <c r="Q46" s="91" t="s">
        <v>203</v>
      </c>
    </row>
    <row r="47" spans="1:17" x14ac:dyDescent="0.25">
      <c r="A47" s="117" t="s">
        <v>273</v>
      </c>
      <c r="B47" s="108" t="s">
        <v>279</v>
      </c>
      <c r="C47" s="108">
        <v>0.2</v>
      </c>
      <c r="D47" s="108">
        <v>1.4</v>
      </c>
      <c r="E47" s="108"/>
      <c r="F47" s="118">
        <v>2.8</v>
      </c>
      <c r="G47" s="170">
        <f t="shared" si="5"/>
        <v>1.5888228569540281</v>
      </c>
      <c r="H47" s="139">
        <f t="shared" si="6"/>
        <v>1.8872741590450584</v>
      </c>
      <c r="I47" s="170">
        <f t="shared" si="0"/>
        <v>1.8872741590450584</v>
      </c>
      <c r="J47" s="139">
        <f t="shared" si="7"/>
        <v>6</v>
      </c>
      <c r="K47" s="170">
        <f t="shared" si="1"/>
        <v>6</v>
      </c>
      <c r="L47" s="139">
        <f t="shared" si="2"/>
        <v>6</v>
      </c>
      <c r="M47" s="170">
        <f t="shared" si="3"/>
        <v>2.1090706003884976</v>
      </c>
      <c r="N47" s="139">
        <f t="shared" si="8"/>
        <v>6</v>
      </c>
      <c r="O47" s="170">
        <f t="shared" si="4"/>
        <v>4.8050880620834135</v>
      </c>
      <c r="P47" s="176" t="s">
        <v>202</v>
      </c>
      <c r="Q47" s="91" t="s">
        <v>202</v>
      </c>
    </row>
    <row r="48" spans="1:17" x14ac:dyDescent="0.25">
      <c r="A48" s="117" t="s">
        <v>261</v>
      </c>
      <c r="B48" s="108" t="s">
        <v>74</v>
      </c>
      <c r="C48" s="108">
        <v>0.16</v>
      </c>
      <c r="D48" s="108">
        <v>1.4</v>
      </c>
      <c r="E48" s="108"/>
      <c r="F48" s="118"/>
      <c r="G48" s="170">
        <f t="shared" si="5"/>
        <v>2.036028571192535</v>
      </c>
      <c r="H48" s="139">
        <f t="shared" si="6"/>
        <v>2.4090926988063228</v>
      </c>
      <c r="I48" s="170">
        <f t="shared" si="0"/>
        <v>2.4090926988063228</v>
      </c>
      <c r="J48" s="139">
        <f t="shared" si="7"/>
        <v>6</v>
      </c>
      <c r="K48" s="170">
        <f t="shared" si="1"/>
        <v>6</v>
      </c>
      <c r="L48" s="139">
        <f t="shared" si="2"/>
        <v>6</v>
      </c>
      <c r="M48" s="170">
        <f t="shared" si="3"/>
        <v>2.6863382504856226</v>
      </c>
      <c r="N48" s="139">
        <f t="shared" si="8"/>
        <v>6</v>
      </c>
      <c r="O48" s="170">
        <f t="shared" si="4"/>
        <v>6</v>
      </c>
      <c r="P48" s="176"/>
      <c r="Q48" s="91"/>
    </row>
    <row r="49" spans="1:17" x14ac:dyDescent="0.25">
      <c r="A49" s="115" t="s">
        <v>173</v>
      </c>
      <c r="B49" s="26" t="s">
        <v>75</v>
      </c>
      <c r="C49" s="26">
        <v>0.22</v>
      </c>
      <c r="D49" s="26">
        <v>1.4</v>
      </c>
      <c r="E49" s="26">
        <v>2</v>
      </c>
      <c r="F49" s="116">
        <v>2.5</v>
      </c>
      <c r="G49" s="170">
        <f t="shared" si="5"/>
        <v>1.4262025972309349</v>
      </c>
      <c r="H49" s="139">
        <f t="shared" si="6"/>
        <v>1.697521962768235</v>
      </c>
      <c r="I49" s="170">
        <f t="shared" si="0"/>
        <v>1.697521962768235</v>
      </c>
      <c r="J49" s="139">
        <f t="shared" si="7"/>
        <v>6</v>
      </c>
      <c r="K49" s="170">
        <f t="shared" si="1"/>
        <v>6</v>
      </c>
      <c r="L49" s="139">
        <f t="shared" si="2"/>
        <v>6</v>
      </c>
      <c r="M49" s="170">
        <f t="shared" si="3"/>
        <v>1.8991550912622712</v>
      </c>
      <c r="N49" s="139">
        <f t="shared" si="8"/>
        <v>6</v>
      </c>
      <c r="O49" s="170">
        <f t="shared" si="4"/>
        <v>4.3409891473485578</v>
      </c>
      <c r="P49" s="176" t="s">
        <v>202</v>
      </c>
      <c r="Q49" s="91" t="s">
        <v>203</v>
      </c>
    </row>
    <row r="50" spans="1:17" ht="15.75" thickBot="1" x14ac:dyDescent="0.3">
      <c r="A50" s="120" t="s">
        <v>174</v>
      </c>
      <c r="B50" s="27" t="s">
        <v>76</v>
      </c>
      <c r="C50" s="27">
        <v>0.32</v>
      </c>
      <c r="D50" s="27">
        <v>1.4</v>
      </c>
      <c r="E50" s="27">
        <v>2</v>
      </c>
      <c r="F50" s="121">
        <v>2.6</v>
      </c>
      <c r="G50" s="172">
        <f t="shared" si="5"/>
        <v>0.91801428559626763</v>
      </c>
      <c r="H50" s="173">
        <f t="shared" si="6"/>
        <v>1.1045463494031615</v>
      </c>
      <c r="I50" s="172">
        <f t="shared" si="0"/>
        <v>1.1045463494031615</v>
      </c>
      <c r="J50" s="173">
        <f t="shared" si="7"/>
        <v>4.1393248527709021</v>
      </c>
      <c r="K50" s="172">
        <f t="shared" si="1"/>
        <v>6</v>
      </c>
      <c r="L50" s="173">
        <f t="shared" si="2"/>
        <v>5.3763269601218822</v>
      </c>
      <c r="M50" s="172">
        <f t="shared" si="3"/>
        <v>1.2431691252428114</v>
      </c>
      <c r="N50" s="173">
        <f t="shared" si="8"/>
        <v>4.2178646691106456</v>
      </c>
      <c r="O50" s="172">
        <f t="shared" si="4"/>
        <v>2.8906800388021336</v>
      </c>
      <c r="P50" s="178" t="s">
        <v>202</v>
      </c>
      <c r="Q50" s="102" t="s">
        <v>203</v>
      </c>
    </row>
  </sheetData>
  <sheetProtection algorithmName="SHA-512" hashValue="Q8XU3rIbhRjVKnSTpY9phO1jTyogNy2mitBid0yCaqMOiedfrB7rCsFYHj8s5CXEKQrdzCq8/+NX//U1d1nx8w==" saltValue="3KUcMyJVoAPcPSjfQcVNyg==" spinCount="100000" sheet="1" objects="1" scenarios="1"/>
  <mergeCells count="16">
    <mergeCell ref="P8:Q8"/>
    <mergeCell ref="A5:Q5"/>
    <mergeCell ref="A7:A9"/>
    <mergeCell ref="B7:B9"/>
    <mergeCell ref="C7:C9"/>
    <mergeCell ref="D7:F8"/>
    <mergeCell ref="G7:Q7"/>
    <mergeCell ref="G8:G9"/>
    <mergeCell ref="H8:H9"/>
    <mergeCell ref="I8:I9"/>
    <mergeCell ref="J8:J9"/>
    <mergeCell ref="K8:K9"/>
    <mergeCell ref="L8:L9"/>
    <mergeCell ref="M8:M9"/>
    <mergeCell ref="N8:N9"/>
    <mergeCell ref="O8:O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Рулонные системы UNI-AMG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2023-10-31T14:00:12Z</dcterms:modified>
</cp:coreProperties>
</file>